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uarios\004030200663\Desktop\lilian\"/>
    </mc:Choice>
  </mc:AlternateContent>
  <bookViews>
    <workbookView xWindow="0" yWindow="0" windowWidth="20490" windowHeight="7755"/>
  </bookViews>
  <sheets>
    <sheet name="Plan1" sheetId="1" r:id="rId1"/>
  </sheets>
  <definedNames>
    <definedName name="_xlnm._FilterDatabase" localSheetId="0" hidden="1">Plan1!$B$29:$E$243</definedName>
    <definedName name="_xlnm.Print_Titles" localSheetId="0">Plan1!$28:$29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1" l="1"/>
  <c r="E139" i="1" l="1"/>
  <c r="E140" i="1"/>
  <c r="E141" i="1"/>
  <c r="E142" i="1"/>
  <c r="E143" i="1"/>
  <c r="E167" i="1"/>
  <c r="E243" i="1"/>
</calcChain>
</file>

<file path=xl/comments1.xml><?xml version="1.0" encoding="utf-8"?>
<comments xmlns="http://schemas.openxmlformats.org/spreadsheetml/2006/main">
  <authors>
    <author>Nelson</author>
  </authors>
  <commentList>
    <comment ref="C158" authorId="0" shapeId="0">
      <text>
        <r>
          <rPr>
            <b/>
            <sz val="9"/>
            <color indexed="81"/>
            <rFont val="Segoe UI"/>
            <family val="2"/>
          </rPr>
          <t>Nelson:</t>
        </r>
        <r>
          <rPr>
            <sz val="9"/>
            <color indexed="81"/>
            <rFont val="Segoe UI"/>
            <family val="2"/>
          </rPr>
          <t xml:space="preserve">
O selo MISTO do FSC é um selo de cadeia de custódia previsto na normativa FSC-STD-40-004 V3-0 PT (Certificação de Cadeia de Custódia)</t>
        </r>
      </text>
    </comment>
  </commentList>
</comments>
</file>

<file path=xl/sharedStrings.xml><?xml version="1.0" encoding="utf-8"?>
<sst xmlns="http://schemas.openxmlformats.org/spreadsheetml/2006/main" count="687" uniqueCount="328">
  <si>
    <t>BORRACHA APAGADORA</t>
  </si>
  <si>
    <t>COLA BRANCA</t>
  </si>
  <si>
    <t>COLA EM BASTAO</t>
  </si>
  <si>
    <t>DESCRIÇÃO</t>
  </si>
  <si>
    <t>CRITÉRIO SUSTENTÁVEL</t>
  </si>
  <si>
    <t>CLIPS 0/0 - 4/0 -8/0</t>
  </si>
  <si>
    <t xml:space="preserve">MOUSE PAD ERGONOMICO COM APOIO </t>
  </si>
  <si>
    <t>ADAPTADOR DVI-D MACHO X HDMI FEMEA</t>
  </si>
  <si>
    <t>CARTAO DE MEMORIA TIPO MICRO SDXC - 128GB</t>
  </si>
  <si>
    <t>SUPORTE PARA TRES MONITORES DE VIDEO 15" - 27"</t>
  </si>
  <si>
    <t>SIFAO SANFONADO PARA PIA</t>
  </si>
  <si>
    <t>TAMPA VASO SANITARIO - EM MADEIRA, COR BRANCA</t>
  </si>
  <si>
    <t xml:space="preserve">CARTUCHO DE PAPEL - 2KG </t>
  </si>
  <si>
    <t>CAIXA DE PAPELÃO PARA ENVIO DE SEDEX</t>
  </si>
  <si>
    <t>FITILHO DE AMARRAÇÃO</t>
  </si>
  <si>
    <t>SACO DE LIXO - 100 Litros</t>
  </si>
  <si>
    <t>TAPETE SANITIZANTE 40 X 60 - PEDILÚVIO MODULAR</t>
  </si>
  <si>
    <t>TAPETE SECANTE 40 X 60 - MODULAR</t>
  </si>
  <si>
    <t>BALIZADOR PARA SINALIZACAO DE TRANSITO - TIPO VIGA</t>
  </si>
  <si>
    <t>CORRENTE DE PLASTICO P/SINALIZACAO E ISOLAMENTO</t>
  </si>
  <si>
    <t>COLHER PARA ACUCAREIRO - ACO INOX</t>
  </si>
  <si>
    <t xml:space="preserve">GARFO DE MESA - ACO INOX
</t>
  </si>
  <si>
    <t xml:space="preserve">COLHER DE SOPA - ACO INOX
</t>
  </si>
  <si>
    <t xml:space="preserve">COLHER PARA CAFEZINHO - ACO INOX
</t>
  </si>
  <si>
    <t xml:space="preserve">CANECO DE ALUMINIO (LEITEIRA) 2 LITROS
</t>
  </si>
  <si>
    <t xml:space="preserve">BULE DE ALUMINIO - 2 LITROS
</t>
  </si>
  <si>
    <t xml:space="preserve">BANDEJA  EM AÇO INOX CIRCULAR
</t>
  </si>
  <si>
    <t xml:space="preserve">BANDEJA  EM AÇO INOX RETANGULAR
</t>
  </si>
  <si>
    <t xml:space="preserve">COLHER DE ARROZ - ACO INOX
</t>
  </si>
  <si>
    <t xml:space="preserve">JARRA DE VIDRO - 1,7 LITROS
</t>
  </si>
  <si>
    <t xml:space="preserve">CHALEIRA DE ALUMINIO - 3 LITROS
</t>
  </si>
  <si>
    <t xml:space="preserve">COLHER DE MADEIRA - CABO LONGO
</t>
  </si>
  <si>
    <t xml:space="preserve">COLHER DE SOBREMESA - ACO INOX
</t>
  </si>
  <si>
    <t xml:space="preserve">GARFO DE SOBREMESA  - ACO INOX
</t>
  </si>
  <si>
    <t xml:space="preserve">CANECO DE ALUMINIO (LEITEIRA) 4 LITROS
</t>
  </si>
  <si>
    <t xml:space="preserve">FACA DE MESA - ACO INOX
</t>
  </si>
  <si>
    <t xml:space="preserve">COLHER PARA CHA - ACO INOX
</t>
  </si>
  <si>
    <t xml:space="preserve">COPO DE VIDRO PARA AGUA
</t>
  </si>
  <si>
    <t xml:space="preserve">PENEIRA PARA COZINHA
</t>
  </si>
  <si>
    <t xml:space="preserve">BATERIA RECARREGAVEL 9NYMHO - </t>
  </si>
  <si>
    <r>
      <t>BATERIA 9V RECARREGÁVEL</t>
    </r>
    <r>
      <rPr>
        <b/>
        <sz val="12"/>
        <rFont val="Calibri"/>
        <family val="2"/>
      </rPr>
      <t/>
    </r>
  </si>
  <si>
    <r>
      <t xml:space="preserve">BATERIA RECARREGAVEL TS40 
</t>
    </r>
    <r>
      <rPr>
        <b/>
        <sz val="12"/>
        <color indexed="8"/>
        <rFont val="Calibri"/>
        <family val="2"/>
      </rPr>
      <t/>
    </r>
  </si>
  <si>
    <t xml:space="preserve">LAMPADA LED BULBO - 9 W
</t>
  </si>
  <si>
    <t xml:space="preserve"> - Material biodegradável - não agride ao meio ambiente</t>
  </si>
  <si>
    <t xml:space="preserve">CAIXA DE PAPELAO PARA EMBALAGEM MED. 40 X 32 X 20 CM (PADRAO ARMARIO 1) </t>
  </si>
  <si>
    <t xml:space="preserve">ARQUIVO MORTO DE PAPELAO Nº 01 
</t>
  </si>
  <si>
    <t xml:space="preserve">SUPORTE  PARA TECLADO ERGONOMICO
</t>
  </si>
  <si>
    <t>EXTRATOR DE GRAMPO - AÇO INOX</t>
  </si>
  <si>
    <t>PLUGUE FEMEA 2P+T - COM PRENSA CABO E PROLONGADOR 10A PADRAO NOVO</t>
  </si>
  <si>
    <t>PLUGUE MACHO 2P+T (3 REDONDOS) 10 AMPERES PADRAO NOVO</t>
  </si>
  <si>
    <t>PILHA ALCALINA A23</t>
  </si>
  <si>
    <t>LAMPADA LED BULBO - 50 W</t>
  </si>
  <si>
    <t>EXTENSAO ELETRICA 5 METROS - 2 X 1MM - PADRAO NOVO C/ 2 PINOS</t>
  </si>
  <si>
    <t>LAMPADA LED BULBO - 12 W</t>
  </si>
  <si>
    <t>CATEGORIA</t>
  </si>
  <si>
    <t>EXPEDIENTE</t>
  </si>
  <si>
    <t>INFORMÁTICA</t>
  </si>
  <si>
    <t>MANUTENÇÃO</t>
  </si>
  <si>
    <t>HIGIÊNE</t>
  </si>
  <si>
    <t>COPA E COZINHA</t>
  </si>
  <si>
    <t>ELÉTRICO</t>
  </si>
  <si>
    <t xml:space="preserve"> - Material livre de PVC.
- Material deverá vir embalado em caixa de papelão, para possibilitar o seu reuso e evitar impacto à natureza.</t>
  </si>
  <si>
    <t xml:space="preserve"> - Material plástico reciclado;
- Aquisição em descritivo unificado, opção por cores no momento empenho, evita perda de estoque;
- Material deverá vir embalado em caixa de papelão, para possibilitar o seu reuso e evitar impacto à natureza.</t>
  </si>
  <si>
    <t xml:space="preserve"> - Composição com tinta atóxica;
- Aquisição em descritivo unificado, opção por cores no momento empenho, evita perda de estoque;
- Material deverá vir embalado em caixa de papelão, para possibilitar o seu reuso e evitar impacto à natureza.</t>
  </si>
  <si>
    <t>CANETA ESFEROGRAFICA
CORES, AZUL, P´RETA E VERMELHA</t>
  </si>
  <si>
    <t>CANETA MARCA TEXTO
CORES AMARELA E VERDE</t>
  </si>
  <si>
    <t>CANETA PARA  ESCRITA EM CD/DVD
CORESA AZUL, PRETA E VERMELHA</t>
  </si>
  <si>
    <t xml:space="preserve"> - A composição da cola deve ser atóxica.
- Selo INMETRO (NBR 15236/2016);
- Material deverá vir embalado em caixa de papelão, para possibilitar o seu reuso e evitar impacto à natureza.</t>
  </si>
  <si>
    <t xml:space="preserve"> - CTF/APP - Cadastro Técnico Federal de Atividades Potencialmente Poluidoras ouUtilizadoras de Recursos Ambientais – IBAMA, regular, emitido para a fabricante do produto ofertado, seja ela a própria licitante ou não.Exigência amparada no Anexo I da Instrução Normativa nº 6, de 15 de março de 2013, categoria 3. (Fabricação de artefato de ferro, aço e de metais -ferrosos com ou sem tratamento de superfície) 
- Material deverá vir embalado em caixa de papelão, para possibilitar o seu reuso e evitar impacto à natureza.</t>
  </si>
  <si>
    <t xml:space="preserve"> - Apresentação de Selo de Cadeia de Custódia: FSC, que deverá vir estampado na embalagem individual do material.
- Material deverá vir embalado em caixa de papelão, para possibilitar o seu reuso e evitar impacto à natureza.</t>
  </si>
  <si>
    <t xml:space="preserve"> - CTF/APP - Cadastro Técnico Federal de Atividades Potencialmente Poluidoras ou Utilizadoras de Recursos Ambientais – IBAMA, regular, emitido para a fabricante do produto ofertado, seja ela a própria licitante ou não. Exigência amparada no Anexo I da Instrução Normativa nº 6, de 15 de março de 2013, categoria 12-1. (Fabricação de laminados plásticos - Fabricação de BOPP-polipropileno biorientado)
- Material deverá vir embalado em caixa de papelão, para possibilitar o seu reuso e evitar impacto à natureza.</t>
  </si>
  <si>
    <t xml:space="preserve"> - Certificado  CERFLOR (Programa Nacional de Certificação de Origem Florestal  - Sistema Nacional de Metrologia, Normatização e Qualidade Industrial - Sinmetro - Inmetro) ou FSC (Conselho de Manejo Florestal)  Selo de Cadeia de Custódia.  O papel deverá ser confeccionado com madeira de origem legal, manejo sustentável. o 
- Material deverá vir embalado em caixa de papelão, para possibilitar o seu reuso e evitar impacto à natureza.</t>
  </si>
  <si>
    <t xml:space="preserve"> - Material em plástico reciclado;
-  CTF/APP- Cadastro Técnico Federal de Atividades Potencialmente Poluidoras ou Utilizadoras de Recursos Ambientais –IBAMA, regular, emitido para a fabricante do produto ofertado, seja ela própria licitante ou não. Exigência amparada no Anexo I da Instrução Normativa nº 6, de 15 de março de 2013, categoria 12. Fabricação de artefatos de material plástico.
- CATMAT SUSTENTÁVEL: 389773
- Material deverá vir embalado em caixa de papelão, para possibilitar o seu reuso e evitar impacto à natureza.</t>
  </si>
  <si>
    <t xml:space="preserve"> - Plástico injetado atóxico
- Material deverá vir embalado em caixa de papelão, para possibilitar o seu reuso e evitar impacto à natureza.</t>
  </si>
  <si>
    <t xml:space="preserve"> - Tinta atóxica a base d'água;
- Material deverá vir embalado em caixa de papelão, para possibilitar o seu reuso e evitar impacto à natureza..</t>
  </si>
  <si>
    <t xml:space="preserve"> - CTF/APP - Cadastro Técnico Federal de Atividades Potencialmente Poluidoras ou Utilizadoras de Recursos Ambientais – IBAMA, regular, emitido para a fabricante do produto ofertado, seja ela a própria licitante ou não. Exigência amparada no Anexo I da Instrução Normativa nº 6, de 15 de março de 2013, categoria 12-2. Fabricação de artefatos de material plástico “fabricação de manilhas, tubos e conexões de material plástico...”;
- Material deverá vir embalado em caixa de papelão, para possibilitar o seu reuso e evitar impacto à natureza.</t>
  </si>
  <si>
    <t xml:space="preserve"> - Composição madeira ao invés de plástico por não agredir o meio ambiente.
- Material deverá vir embalado em caixa de papelão, para possibilitar o seu reuso e evitar impacto à natureza.  </t>
  </si>
  <si>
    <t xml:space="preserve"> - Material plástico reciclado;
- Material deverá vir embalado em caixa de papelão, para possibilitar o seu reuso e evitar impacto à natureza.</t>
  </si>
  <si>
    <t xml:space="preserve"> - CTF/APP - Cadastro Técnico Federal de Atividades Potencialmente Poluidoras ou Utilizadoras de Recursos Ambientais – IBAMA, regular, emitido para a fabricante do produto ofertado, seja ela a própria licitante ou não. Exigência amparada no Anexo I da Instrução Normativa nº 6,de 15 de março de 2013, categoria 09.
- Preferência para produtos manufaturados e serviços nacionais que atendam a normas técnicas brasileiras, em observância a Lei nº 12.349/2010;
- Material deverá vir embalado em caixa de papelão, para possibilitar o seu reuso e evitar impacto à natureza.</t>
  </si>
  <si>
    <t xml:space="preserve"> - Produzida com material atóxico;
- Material deverá vir embalado em caixa de papelão, para possibilitar o seu reuso e evitar impacto à natureza.</t>
  </si>
  <si>
    <t xml:space="preserve"> - CTF/APP - Cadastro Técnico Federal de Atividades Potencialmente Poluidoras ou Utilizadoras de Recursos Ambientais – IBAMA, regular, emitido para a fabricante do produto ofertado, seja ela a própria licitante ou não. Exigência amparada no Anexo I da Instrução Normativa nº 6, de 15 de março de 2013, categoria 12-2. Fabricação de artefatos de material plástico.
- Material deverá vir embalado em caixa de papelão, para possibilitar o seu reuso e evitar impacto à natureza.</t>
  </si>
  <si>
    <t xml:space="preserve"> - CTF/APP - Cadastro Técnico Federal de Atividades Potencialmente Poluidoras ou Utilizadoras de Recursos Ambientais – IBAMA, regular, emitido para a fabricante do produto ofertado, seja ela a própria licitante ou não. Exigência amparada no Anexo I da Instrução Normativa nº 6, de 15 de março de 2013, categoria 12-2. Fabricação de artefatos de material plástico;
- Material deverá vir embalado em caixa de papelão, para possibilitar o seu reuso e evitar impacto à natureza.</t>
  </si>
  <si>
    <t xml:space="preserve"> - material confeccionado em aço - longa durabildade - passível de reciclagem - não agride ao meio ambiente;
- Material deverá vir embalado em caixa de papelão, para possibilitar o seu reuso e evitar impacto à natureza.</t>
  </si>
  <si>
    <t>CARREGADOR DE PILHAS -  AA e AAA E BATERIA 9V</t>
  </si>
  <si>
    <t>LAMPADA DE LED TUBULAR BIPINO 20W</t>
  </si>
  <si>
    <r>
      <t>PILHA RECARREGAVEL AA</t>
    </r>
    <r>
      <rPr>
        <u/>
        <sz val="12"/>
        <color indexed="8"/>
        <rFont val="Calibri"/>
        <family val="2"/>
      </rPr>
      <t/>
    </r>
  </si>
  <si>
    <t xml:space="preserve">DESENTUPIDOR MANUAL - EM AÇO
</t>
  </si>
  <si>
    <t xml:space="preserve">  - Confeccionado em aço - passível de reciclagem - não agride ao meio ambiente;
- Material deverá vir embalado em caixa de papelão, para possibilitar o seu reuso e evitar impacto à natureza..</t>
  </si>
  <si>
    <t xml:space="preserve"> - Certificação  INMETRO que comprove que nenhum dos equipamentos contém substâncias perigosas como mercúrio (Hg), chumbo (Pb), cromo hexavalente (Cr(VI), cádmio (Cd), bifenil polibromados (PBBs), éteres difenil-polibromados (PBDEs) em concentração acima da recomendada na diretiva RoHS (Restriction of Certain Hazardous Substances). Ou apresentação de declaração indicando que atende a diretiva RoHS.
- Material deverá vir embalado em caixa de papelão, para possibilitar o seu reuso e evitar impacto à natureza.</t>
  </si>
  <si>
    <t xml:space="preserve"> - Máscara em tecido - biodegradável - não descartável, que permite vida útil prolongada, evitando seu descarte como lixo contaminado;
- Material deverá vir embalado em caixa de papelão, para possibilitar o seu reuso e evitar impacto à natureza.</t>
  </si>
  <si>
    <t xml:space="preserve"> - Material confeccionado em aço - longa durabildade - passível de reciclagem - não agride ao meio ambiente;
- Material deverá vir embalado em caixa de papelão, para possibilitar o seu reuso e evitar impacto à natureza.</t>
  </si>
  <si>
    <t xml:space="preserve"> - Material confeccionado em madeira- não agride ao meio ambiente;
- Material deverá vir embalado em caixa de papelão, para possibilitar o seu reuso e evitar impacto à natureza.</t>
  </si>
  <si>
    <t>ETIQUETA ADESIVA A4</t>
  </si>
  <si>
    <t>FITA ADESIVA DUPLA FACE</t>
  </si>
  <si>
    <t>FITA ADESIVA PLASTICA TRANSPARENTE</t>
  </si>
  <si>
    <t>PAPEL A4 COR BRANCA</t>
  </si>
  <si>
    <t>PINCEL PARA QUADRO BRANCO</t>
  </si>
  <si>
    <t>REGUA PLASTICA MED. 20CM</t>
  </si>
  <si>
    <t>SACO PLÁSTICO MED. 35 X 50</t>
  </si>
  <si>
    <t>SUPORTE  PARA FITA DUREX</t>
  </si>
  <si>
    <t>TINTA PARA ALMOFADA DE CARIMBO</t>
  </si>
  <si>
    <t xml:space="preserve">Equipe de Trabalho: </t>
  </si>
  <si>
    <t xml:space="preserve"> - Miolo e capa interna em papelão reciclado.
 - material biodegradável - não agride ao meio ambiente</t>
  </si>
  <si>
    <t>FITA CREPE 25MM X 50M</t>
  </si>
  <si>
    <t>FITA DUREX</t>
  </si>
  <si>
    <t>LAMPADA DE LED TUBULAR BIPINO 10W MED. 0,60M</t>
  </si>
  <si>
    <t>LAMPADA DE LED TUBULAR BIPINO 8,5W MED. 0,60M</t>
  </si>
  <si>
    <t>TOMADA DUPLA 2P+T DE EMBUTIR - TRÊS PINOS - 4 X 4 -10A -COM ESPELHO - COR BRANCA</t>
  </si>
  <si>
    <t>CAIXA DE PAPELAO PARA EMBALAGEM MED. 45 X 20 X 16 CM (PADRAO PRATELEIRA 2)</t>
  </si>
  <si>
    <t>CAIXA DE PAPELÃO PARA EMBALAGEM MED.45X21X17</t>
  </si>
  <si>
    <t>MÁSCARA TECIDO  100% ALGODÃO - REUTILIZÁVEL</t>
  </si>
  <si>
    <t>FACE SHIELD – ESCUDO FACIAL DE PROTEÇÃO</t>
  </si>
  <si>
    <t xml:space="preserve"> - Confeccionado em madeira, não gera impacto ao meo ambiente;
- Material deverá vir embalado em caixa de papelão, para possibilitar o seu reuso e evitar impacto à natureza.</t>
  </si>
  <si>
    <t>CABO / FIO FLEXIVEL DE 2,5MM -TODAS AS CORES</t>
  </si>
  <si>
    <t xml:space="preserve">CABO / FIO FLEXIVEL 10MM - TODAS AS CORES
</t>
  </si>
  <si>
    <t>CABO / FIO PARALELO FLEXIVEL 2 X 2,5MM - TODAS AS CORES</t>
  </si>
  <si>
    <t>ENVELOPE KRAFT - TODOS OS TAMANHOS</t>
  </si>
  <si>
    <t xml:space="preserve"> - Material confeccionado em metal - longa durabildade - passível de reciclagem - não agride ao meio ambiente;
- Material deverá vir embalado em caixa de papelão, para possibilitar o seu reuso e evitar impacto à natureza.</t>
  </si>
  <si>
    <t xml:space="preserve"> – IBAMA, regular, emitido para a fabricante do produto ofertado, seja ela a própria licitante ou não. Exigência amparada no Anexo I da Instrução Normativa nº 6, de 15 de março de 2013, categoria 3. 
 - Material confeccionado em metal - longa durabildade - passível de reciclagem - não agride ao meio ambiente;
- Material deverá vir embalado em caixa de papelão, para possibilitar o seu reuso e evitar impacto à natureza.</t>
  </si>
  <si>
    <t xml:space="preserve">PIRES EM PORCELANA PARA XICARA DE CAFE
</t>
  </si>
  <si>
    <r>
      <t xml:space="preserve">APAGADOR PARA QUADRO BRANCO </t>
    </r>
    <r>
      <rPr>
        <b/>
        <sz val="12"/>
        <color indexed="8"/>
        <rFont val="Calibri"/>
        <family val="2"/>
      </rPr>
      <t/>
    </r>
  </si>
  <si>
    <r>
      <t xml:space="preserve">CABO PP 4 X 1,5MM - TODAS AS CORES
</t>
    </r>
    <r>
      <rPr>
        <b/>
        <sz val="12"/>
        <color indexed="8"/>
        <rFont val="Calibri"/>
        <family val="2"/>
      </rPr>
      <t/>
    </r>
  </si>
  <si>
    <t xml:space="preserve">CABO PP MED. 2 X 2,5MM -TODAS AS CORES
</t>
  </si>
  <si>
    <r>
      <t xml:space="preserve">CABO PP MED. 3 X 2,5MM - TODAS AS CORES
</t>
    </r>
    <r>
      <rPr>
        <b/>
        <sz val="12"/>
        <color indexed="8"/>
        <rFont val="Calibri"/>
        <family val="2"/>
      </rPr>
      <t/>
    </r>
  </si>
  <si>
    <r>
      <t xml:space="preserve">CONEXAO HIDRÁULICA TIPO COTOVELO - 40MM 
</t>
    </r>
    <r>
      <rPr>
        <b/>
        <sz val="12"/>
        <color indexed="8"/>
        <rFont val="Calibri"/>
        <family val="2"/>
      </rPr>
      <t/>
    </r>
  </si>
  <si>
    <r>
      <t xml:space="preserve">CONEXAO HIDRAULICA TIPO COTOVELO 32MM 
</t>
    </r>
    <r>
      <rPr>
        <b/>
        <sz val="12"/>
        <color indexed="8"/>
        <rFont val="Calibri"/>
        <family val="2"/>
      </rPr>
      <t/>
    </r>
  </si>
  <si>
    <r>
      <t xml:space="preserve">DISJUNTOR BIFASICO 10A 
</t>
    </r>
    <r>
      <rPr>
        <b/>
        <sz val="12"/>
        <rFont val="Calibri"/>
        <family val="2"/>
      </rPr>
      <t/>
    </r>
  </si>
  <si>
    <r>
      <t xml:space="preserve">DISJUNTOR BIFASICO 16A 
</t>
    </r>
    <r>
      <rPr>
        <b/>
        <sz val="12"/>
        <rFont val="Calibri"/>
        <family val="2"/>
      </rPr>
      <t/>
    </r>
  </si>
  <si>
    <r>
      <t xml:space="preserve">DISJUNTOR BIFASICO 20A 
</t>
    </r>
    <r>
      <rPr>
        <b/>
        <sz val="12"/>
        <rFont val="Calibri"/>
        <family val="2"/>
      </rPr>
      <t/>
    </r>
  </si>
  <si>
    <r>
      <t xml:space="preserve">DISJUNTOR BIFASICO 25A 
</t>
    </r>
    <r>
      <rPr>
        <b/>
        <sz val="12"/>
        <color indexed="8"/>
        <rFont val="Calibri"/>
        <family val="2"/>
      </rPr>
      <t/>
    </r>
  </si>
  <si>
    <r>
      <t xml:space="preserve">DISJUNTOR MONOFASICO 20A 
</t>
    </r>
    <r>
      <rPr>
        <b/>
        <sz val="12"/>
        <color indexed="8"/>
        <rFont val="Calibri"/>
        <family val="2"/>
      </rPr>
      <t/>
    </r>
  </si>
  <si>
    <t>DISJUNTOR TRIFASICO 100A 
.</t>
  </si>
  <si>
    <r>
      <t xml:space="preserve">DISJUNTOR TRIFASICO 50A 
</t>
    </r>
    <r>
      <rPr>
        <b/>
        <sz val="12"/>
        <color indexed="8"/>
        <rFont val="Calibri"/>
        <family val="2"/>
      </rPr>
      <t/>
    </r>
  </si>
  <si>
    <r>
      <t xml:space="preserve">FILTRO DE LINHA 
</t>
    </r>
    <r>
      <rPr>
        <b/>
        <sz val="12"/>
        <rFont val="Calibri"/>
        <family val="2"/>
      </rPr>
      <t/>
    </r>
  </si>
  <si>
    <r>
      <t xml:space="preserve">GARRAFA TERMICA INOX - 1.800ML
</t>
    </r>
    <r>
      <rPr>
        <b/>
        <sz val="12"/>
        <color indexed="8"/>
        <rFont val="Calibri"/>
        <family val="2"/>
      </rPr>
      <t/>
    </r>
  </si>
  <si>
    <t>TUBO DE LIGACAO P VASO SANITARIO
EM AÇO  INOXIDÁVEL</t>
  </si>
  <si>
    <r>
      <t xml:space="preserve">VALVULA PARA MICTORIO EM AÇO INOXIDÁVEL
</t>
    </r>
    <r>
      <rPr>
        <b/>
        <sz val="12"/>
        <rFont val="Calibri"/>
        <family val="2"/>
      </rPr>
      <t/>
    </r>
  </si>
  <si>
    <t xml:space="preserve">      PERÍODO 01/01/2018 A 31/05/2021</t>
  </si>
  <si>
    <t xml:space="preserve">  INVENTÁRIO DE BENS DE
 CONSUMO  SUSTENTÁVEIS</t>
  </si>
  <si>
    <t xml:space="preserve"> - Confeccionado em metal - passível de reciclagem;
- Material deverá vir embalado em caixa de papelão, para possibilitar o seu reuso e evitar impacto à natureza..</t>
  </si>
  <si>
    <t xml:space="preserve"> - Material em pástico reciclado.
- CTF/APP - Cadastro Técnico Federal de Atividades Potencialmente Poluidoras ou Utilizadoras de Recursos Ambientais – IBAMA, regular, emitido para a fabricante do produto ofertado, seja ela a própria licitante ou não. Exigência amparada no Anexo I da Instrução Normativa nº 6, de 15 de março de 2013, categoria 12.Fabricação de artefatos de material plástico - Ficha Técnica de Enquadramento: "12-2 - A fabricação de embalagens de material plástico (caixas, sacos, garrafas, frascos, tampas, etc.);"
- Material deverá vir embalado em caixa de papelão, para possibilitar o seu reuso e evitar impacto à natureza.</t>
  </si>
  <si>
    <t xml:space="preserve"> - Material porcelana - passível de reciclagem .
- Material deverá vir embalado em caixa de papelão, para possibilitar o seu reuso e evitar impacto à natureza.</t>
  </si>
  <si>
    <t xml:space="preserve"> - Certificação FSC para o papel kraft utilizado na sua produção.
 - Material biodegradável - não agride ao meio ambiente</t>
  </si>
  <si>
    <t xml:space="preserve"> - Certificação INMETRO:
- Cobertura da madeira: Deverá ser recoberto com tinta e verniz atóxicos ou ainda recoberto com resina plástica e corante, não laváveis, que não manche a mão ao ser manuseado.
- CATMAT SUSTENTÁVEL
- Material deverá vir embalado em caixa de papelão, para possibilitar o seu reuso e evitar impacto à natureza.</t>
  </si>
  <si>
    <t xml:space="preserve"> - CTF/APP - Cadastro Técnico Federal de Atividades Potencialmente Poluidoras ou Utilizadoras de Recursos Ambientais – IBAMA, regular, emitido para a fabricante do produto ofertado, seja ela a própria licitante ou não. Exigência amparada no Anexo I da Instrução Normativa nº 6, de 15 de março de 2013, categoria 9.
 - Material ergonomico - qualidade de vida - Pilar Social;
- Material deverá vir embalado em caixa de papelão, para possibilitar o seu reuso e evitar impacto à natureza..</t>
  </si>
  <si>
    <t xml:space="preserve"> - CTF/APP - Cadastro Técnico Federal de Atividades Potencialmente Poluidoras ou Utilizadoras de Recursos Ambientais – IBAMA, regular, emitido para a fabricante do produto ofertado, seja ela a própria licitante ou não. Exigência amparada no Anexo I da Instrução Normativa nº 6, de 15 de março de 2013, categoria 9.
- Material ergonomico - qualidade de vida - Pilar Social
- Material deverá vir embalado em caixa de papelão, para possibilitar o seu reuso e evitar impacto à natureza..</t>
  </si>
  <si>
    <r>
      <t>ADAPTADOR SOLDAVEL COM ANEL P/ CAIXA D AGUA - 25MM</t>
    </r>
    <r>
      <rPr>
        <b/>
        <sz val="12"/>
        <color indexed="8"/>
        <rFont val="Calibri"/>
        <family val="2"/>
      </rPr>
      <t/>
    </r>
  </si>
  <si>
    <t xml:space="preserve">CONECTOR RJ45 FEMEA 
</t>
  </si>
  <si>
    <t xml:space="preserve">CONECTOR RJ45 MACHO
</t>
  </si>
  <si>
    <t xml:space="preserve">ENVELOPE BRANCO TIPO OFICIO TRE 
</t>
  </si>
  <si>
    <t xml:space="preserve"> - Material biodegradável - não agride ao meio ambiente
- Material deverá vir embalado em caixa de papelão, para possibilitar o seu reuso e evitar impacto à natureza.</t>
  </si>
  <si>
    <t>5500</t>
  </si>
  <si>
    <t xml:space="preserve"> - Atestado de Qualificação, do Programa Brasileiro da Qualidade e Produtividade do Habitat, este que confere à empresa fabricante conformidade com as Normas ABNT 55648 e 5688/2018.
</t>
  </si>
  <si>
    <t>CONEXAO HIDRÁULICA TIPO BUCHA DE REDUÇÃO 25MM</t>
  </si>
  <si>
    <t xml:space="preserve">CONEXÃO HIDRÁULICA - UNIÃO SOLDÁVEL COM ANEL 50MM
</t>
  </si>
  <si>
    <t xml:space="preserve">CONEXÃO HIDRÁULICA - UNIÃO SOLDÁVEL COM ANEL 25MM
</t>
  </si>
  <si>
    <t>CONEXAO HIDRÁULICA TIPO "T" 25MM</t>
  </si>
  <si>
    <t xml:space="preserve"> - Confeccionado em metal - passível de reciclagem;
- Material deverá vir embalado em caixa de papelão, para possibilitar o seu reuso e evitar impacto à natureza.</t>
  </si>
  <si>
    <t>FECHADURA INTERNA DE ACO ZAMAK COM ROSETA CROMADA, TIPO ALAVANCA</t>
  </si>
  <si>
    <t xml:space="preserve"> - material confeccionado em aço - longa durabildade - passível de reciclagem;
- Material deverá vir embalado em caixa de papelão, para possibilitar o seu reuso e evitar impacto à natureza.</t>
  </si>
  <si>
    <t>LÁPIS PRETO</t>
  </si>
  <si>
    <t xml:space="preserve"> - Certificação do INMETRO;
- Bem confeccionado com material passível de reciclagem.</t>
  </si>
  <si>
    <t>PLUGUE FEMEA 2P+T - COM PRENSA CABO E PROLONGADOR 20A PADRAO NOVO</t>
  </si>
  <si>
    <t>PLUGUE FEMEA 2P+T - COM PRENSA CABO E PROLONGADOR 90º - 20A PADRAO NOVO</t>
  </si>
  <si>
    <t>PLUGUE MACHO 2P+T (3 REDONDOS)90º COM PRENSA 10 AMPERES</t>
  </si>
  <si>
    <t>LUVA DE LATEX - TODOS OS TAMANHOS</t>
  </si>
  <si>
    <t xml:space="preserve"> - Certificação do INMETRO;
- Material deverá vir embalado em caixa de papelão, para possibilitar o seu reuso e evitar impacto à natureza.</t>
  </si>
  <si>
    <t>Marlene Regina Kovalski- Coordenadora de Material e Patrimônio</t>
  </si>
  <si>
    <t xml:space="preserve">Marilene Walesko -Analista Judiciário  </t>
  </si>
  <si>
    <t>QUANT.ADQUIRIDA
PERÍODO 
01/2018 - 05/2021</t>
  </si>
  <si>
    <r>
      <t xml:space="preserve">BATERIA DE LITIO CR 123A - 3V
</t>
    </r>
    <r>
      <rPr>
        <b/>
        <sz val="12"/>
        <color indexed="8"/>
        <rFont val="Calibri"/>
        <family val="2"/>
      </rPr>
      <t/>
    </r>
  </si>
  <si>
    <t>QUADRO ELÉTRICO DE DISTRUBUIÇÃO-SOBREPOR OU EMBUTIR - 100A</t>
  </si>
  <si>
    <t>QUADRO ELÉTRICO DE DISTRUBUIÇÃO-SOBREPOR OU EMBUTIR - 200A</t>
  </si>
  <si>
    <t>TERMINAL OLHAL 2,5 MM</t>
  </si>
  <si>
    <t xml:space="preserve"> - Certificação INMETRO - Portarias 371/2009 e 328/2011.</t>
  </si>
  <si>
    <t xml:space="preserve"> - Normas ABNT 55648 e 5688/2018.
- Material deverá vir embalado em caixa de papelão, para possibilitar o seu reuso e evitar impacto à natureza.</t>
  </si>
  <si>
    <t xml:space="preserve"> - certificação  INMETRO; 
- Selo PROCEL;
- otimização no consumo de energia</t>
  </si>
  <si>
    <t xml:space="preserve"> - Certificação do INMETRO - Portaria 640/2012, Art. 3º;
- Bem confeccionado com material passível de reciclagem.</t>
  </si>
  <si>
    <t>CALDEIRÃO DE ALUMINIO - 10 LITROS</t>
  </si>
  <si>
    <t>100</t>
  </si>
  <si>
    <t>300</t>
  </si>
  <si>
    <t>2000</t>
  </si>
  <si>
    <t>120000</t>
  </si>
  <si>
    <t>30000</t>
  </si>
  <si>
    <t>0</t>
  </si>
  <si>
    <t>30</t>
  </si>
  <si>
    <t>20</t>
  </si>
  <si>
    <t>150</t>
  </si>
  <si>
    <t>600</t>
  </si>
  <si>
    <t>50</t>
  </si>
  <si>
    <t>10</t>
  </si>
  <si>
    <t>60</t>
  </si>
  <si>
    <t>40</t>
  </si>
  <si>
    <t xml:space="preserve">CONEXAO HIDRAULICA TIPO NIPLE 1/2" </t>
  </si>
  <si>
    <t>70</t>
  </si>
  <si>
    <t xml:space="preserve">PAPEL COLOR PLUS 120G   66 x 96
TODAS AS CORES </t>
  </si>
  <si>
    <t>PRATO DE REFEIÇÃO EM PORCELANA</t>
  </si>
  <si>
    <t>PRATO DE SOBREMESA EM PORCELANA</t>
  </si>
  <si>
    <t>XICARA EM PORCELANA PARA CAFE - SEM PIRES</t>
  </si>
  <si>
    <t>XICARA EM PORCELANA PARA CHA - SEM PIRES</t>
  </si>
  <si>
    <t>ADAPTADOR DE PLUG ANTIGO OU NOVO 2P+T PARA TOMADA NOVA 2P - 10A</t>
  </si>
  <si>
    <t>CABO / FIO FLEXIVEL 1MM - TODAS AS CORES</t>
  </si>
  <si>
    <t>CABO / FIO FLEXIVEL DE 6MM - TODAS AS CORES</t>
  </si>
  <si>
    <t>CABO / FIO FLEXIVEL ELETRICO PARALELO 2 X 1,5MM TODAS AS CORES</t>
  </si>
  <si>
    <r>
      <t>FITA ISOLANTE AUTO FUSAO</t>
    </r>
    <r>
      <rPr>
        <b/>
        <sz val="12"/>
        <color indexed="8"/>
        <rFont val="Calibri"/>
        <family val="2"/>
      </rPr>
      <t/>
    </r>
  </si>
  <si>
    <r>
      <t>FITA ISOLANTE ELETRICA</t>
    </r>
    <r>
      <rPr>
        <b/>
        <sz val="12"/>
        <color indexed="8"/>
        <rFont val="Calibri"/>
        <family val="2"/>
      </rPr>
      <t/>
    </r>
  </si>
  <si>
    <r>
      <t>FOTOCELULA - RELÉ FOTOELÉTRICO</t>
    </r>
    <r>
      <rPr>
        <b/>
        <sz val="12"/>
        <rFont val="Calibri"/>
        <family val="2"/>
      </rPr>
      <t/>
    </r>
  </si>
  <si>
    <t>INTERRUPTOR 1 TECLA DE SOBREPOR SIMPLES 10A - SISTEMA "X"</t>
  </si>
  <si>
    <r>
      <t>INTERRUPTOR 1 TECLA PARALELO COM ESPELHO DE EMBUTIR COR BRANCA 10 AMPERES</t>
    </r>
    <r>
      <rPr>
        <b/>
        <sz val="12"/>
        <rFont val="Calibri"/>
        <family val="2"/>
      </rPr>
      <t/>
    </r>
  </si>
  <si>
    <r>
      <t>INTERRUPTOR 1 TECLA SIMPLES COM ESPELHO DE EMBUTIR COR BRANCA 10 AMPERES</t>
    </r>
    <r>
      <rPr>
        <b/>
        <sz val="12"/>
        <rFont val="Calibri"/>
        <family val="2"/>
      </rPr>
      <t/>
    </r>
  </si>
  <si>
    <r>
      <t>INTERRUPTOR 2 TECLAS PARALELO COM ESPELHO DE EMBUTIR COR BRANCA 10 AMPERES</t>
    </r>
    <r>
      <rPr>
        <b/>
        <sz val="12"/>
        <rFont val="Calibri"/>
        <family val="2"/>
      </rPr>
      <t/>
    </r>
  </si>
  <si>
    <r>
      <t>INTERRUPTOR 2 TECLAS SIMPLES DISTANCIADAS COM ESPELHO DE EMBUTIR COR BRANCA 10 AMPERES</t>
    </r>
    <r>
      <rPr>
        <b/>
        <sz val="12"/>
        <rFont val="Calibri"/>
        <family val="2"/>
      </rPr>
      <t/>
    </r>
  </si>
  <si>
    <t>LAMPADA DE LED TUBULAR BIPINO 18W MED. 1,20M</t>
  </si>
  <si>
    <r>
      <t>LAMPADA LED BULBO 9,5W E27</t>
    </r>
    <r>
      <rPr>
        <b/>
        <sz val="12"/>
        <color indexed="8"/>
        <rFont val="Calibri"/>
        <family val="2"/>
      </rPr>
      <t/>
    </r>
  </si>
  <si>
    <t>LUMINARIA LED SPOT 12W XL</t>
  </si>
  <si>
    <t>LUMINARIA TIPO TARTARUGA</t>
  </si>
  <si>
    <t>TOMADA 2P+T COM CAIXA DE SOBREPOR 20A 250V 3 X 3 POL</t>
  </si>
  <si>
    <t>TOMADA 2P+T COM CAIXA DE SOBREPOR 10A 250V 3 X 3 POL</t>
  </si>
  <si>
    <t>TOMADA 2P+T COM CAIXA DE SOBREPOR PADRÃO ABNT 10A 250V 3 X 2,5 POL.</t>
  </si>
  <si>
    <t>TOMADA 2P+T COM CAIXA DE SOBREPOR PADRÃO ABNT 20A 250V 3 X 2,5 POL</t>
  </si>
  <si>
    <t>TOMADA 2P+T DE EMBUTIR - COM ESPELHO - PADRAO NOVO 10A BRANCA</t>
  </si>
  <si>
    <t>TOMADA 2P+T PADRAO ABNT - P/ CAIXA DE SOBREPOR - SEM ESPELHO 20A 250V</t>
  </si>
  <si>
    <t>TOMADA DE EMBUTIR 2P+T - 4 x2 COM ESPELHO 20A 250V</t>
  </si>
  <si>
    <t>TOMADA DUPLA 2P+T DE EMBUTIR - 4 x 4</t>
  </si>
  <si>
    <r>
      <t>TOMADA DUPLA 2P+T DE EMBUTIR 4X2</t>
    </r>
    <r>
      <rPr>
        <b/>
        <sz val="12"/>
        <color indexed="8"/>
        <rFont val="Calibri"/>
        <family val="2"/>
      </rPr>
      <t/>
    </r>
  </si>
  <si>
    <t>PERFURADOR DE PAPEL MÉDIO - EM AÇO</t>
  </si>
  <si>
    <t>TESOURA EM ACO INOX</t>
  </si>
  <si>
    <t>ADAPTADOR SOLDAVEL COM ANEL P/ CAIXA D AGUA - 50MM</t>
  </si>
  <si>
    <t>CONEXÃO HIDRÁULICA - ADAPTADOR 40 x 11/2</t>
  </si>
  <si>
    <t>CONEXÃO HIDRÁULICA - UNIÃO SOLDÁVEL 50MM</t>
  </si>
  <si>
    <t xml:space="preserve">CONEXAO HIDRÁULICA TIPO "T" - 40MM </t>
  </si>
  <si>
    <r>
      <t>CONEXAO HIDRAULICA TIPO "T" 32 MM</t>
    </r>
    <r>
      <rPr>
        <b/>
        <sz val="12"/>
        <color indexed="8"/>
        <rFont val="Calibri"/>
        <family val="2"/>
      </rPr>
      <t/>
    </r>
  </si>
  <si>
    <t>CONEXAO HIDRAULICA TIPO "T" 50MM</t>
  </si>
  <si>
    <t>CONEXÃO HIDRÁULICA TIPO BUCHA DE REDUCAO</t>
  </si>
  <si>
    <t>CONEXAO HIDRAULICA TIPO COTOVELO  3/4 POLEGADA</t>
  </si>
  <si>
    <t>CONEXÃO HIDRÁULICA TIPO COTOVELO 25MM</t>
  </si>
  <si>
    <t>CONEXAO HIDRAULICA TIPO LUVA 25MM</t>
  </si>
  <si>
    <t>CONEXAO HIDRÁULICA TIPO LUVA 40MM BRANCA</t>
  </si>
  <si>
    <r>
      <t>CONEXAO HIDRAULICA TIPO LUVA 40MM MARROM</t>
    </r>
    <r>
      <rPr>
        <b/>
        <sz val="12"/>
        <color indexed="8"/>
        <rFont val="Calibri"/>
        <family val="2"/>
      </rPr>
      <t/>
    </r>
  </si>
  <si>
    <t>CONEXAO HIDRAULICA TIPO LUVA 50MM</t>
  </si>
  <si>
    <t>CONEXAO HIDRAULICA TIPO LUVA DE CORRER 25MM</t>
  </si>
  <si>
    <t>COTOVELO DE PVC 50MM SOLDAVEL ESGOTO 90 GRAUS</t>
  </si>
  <si>
    <t>FECHADURA CROMADA EXTERNA TIPO ALAVANCA</t>
  </si>
  <si>
    <r>
      <t>FECHADURA LAFONTE INTERNA (CONJ COMPLETO)</t>
    </r>
    <r>
      <rPr>
        <b/>
        <sz val="12"/>
        <rFont val="Calibri"/>
        <family val="2"/>
      </rPr>
      <t/>
    </r>
  </si>
  <si>
    <r>
      <t>FECHADURA P BANHEIRO - MOD. LIVRE/OCUPADO</t>
    </r>
    <r>
      <rPr>
        <b/>
        <sz val="12"/>
        <rFont val="Calibri"/>
        <family val="2"/>
      </rPr>
      <t/>
    </r>
  </si>
  <si>
    <r>
      <t>FIXADOR PARA PORTA DE PISO
EM AÇO OU LATÃO</t>
    </r>
    <r>
      <rPr>
        <b/>
        <sz val="12"/>
        <rFont val="Calibri"/>
        <family val="2"/>
      </rPr>
      <t/>
    </r>
  </si>
  <si>
    <r>
      <t>FIXADOR PARA PORTA DE RODAPE
EM AÇO OU LATÃO</t>
    </r>
    <r>
      <rPr>
        <b/>
        <sz val="12"/>
        <rFont val="Calibri"/>
        <family val="2"/>
      </rPr>
      <t/>
    </r>
  </si>
  <si>
    <t xml:space="preserve">BARBANTE DE ALGODAO </t>
  </si>
  <si>
    <t>CAIXA DE CORREIO EM METAL P/ GRADE</t>
  </si>
  <si>
    <t>CAIXA DE PAPELAO PARA EMBALAGEM MED. 24 X 20 X 10 CM</t>
  </si>
  <si>
    <t>CAIXA DE PAPELAO PARA EMBALAGEM MED. 33C X 27 X 14 CM (PADRÃO CORREIOS) - (EXCLUSIVA SEÇÃO DE APOIO ADMINISTRATIVO)</t>
  </si>
  <si>
    <t>CAIXA DE PAPELAO PARA EMBALAGEM MED. 40 X 30 X 10 CM - PADRAO CAMPANHA</t>
  </si>
  <si>
    <t>CAIXA DE PAPELAO PARA EMBALAGEM MED. 42 X 30 X 24 CM</t>
  </si>
  <si>
    <t>CAIXA DE PAPELAO PARA EMBALAGEM MED. 60 X 35 X 40 CM</t>
  </si>
  <si>
    <t xml:space="preserve">CAIXA DE PAPELAO PARA EMBALAGEM MED. 60 X 36 X 25 CM </t>
  </si>
  <si>
    <t>CAIXA DE PAPELAO PARA EMBALAGEM MED.30 X 30 X 30 CM</t>
  </si>
  <si>
    <t>PLACA FOTOLUMINESCENTE DE EMERGENCIA - TODOS OS MODELOS</t>
  </si>
  <si>
    <t>ACUCAREIRO EM AÇO INOX</t>
  </si>
  <si>
    <t>LAMPADA DE EMERGENCIA 127/220V DURAÇÃO 6H</t>
  </si>
  <si>
    <t>Lilian Toczek -Chefe da Seção de Gestão de Material de Consumo</t>
  </si>
  <si>
    <t xml:space="preserve">         INVENTÁRIO DE BENS DE CONSUMO
                          SUSTENTÁVEIS</t>
  </si>
  <si>
    <t xml:space="preserve"> - material confeccionado em aço - longa durabildade - passível de reciclagem
- Material deverá vir embalado em caixa de papelão, para possibilitar o seu reuso e evitar impacto à natureza.</t>
  </si>
  <si>
    <t xml:space="preserve"> - Material biodegradável</t>
  </si>
  <si>
    <t xml:space="preserve"> - Material biodegradável
</t>
  </si>
  <si>
    <t xml:space="preserve">PAPEL KRAFT BOBINA 10,0KG - 60CM LARG. (19) - SUSTENTAVEL
</t>
  </si>
  <si>
    <t xml:space="preserve">
 - Material fibra mineral, com matéria prima biosolúvel</t>
  </si>
  <si>
    <t xml:space="preserve"> - Material confeccionado em aço - longa durabildade - passível de reciclagem ;
- Material deverá vir embalado em caixa de papelão, para possibilitar o seu reuso e evitar impacto à natureza.</t>
  </si>
  <si>
    <t xml:space="preserve"> - Material confeccionado em alumínio - longa durabildade - passível de reciclagem;
- Material deverá vir embalado em caixa de papelão, para possibilitar o seu reuso e evitar impacto à natureza.</t>
  </si>
  <si>
    <t xml:space="preserve"> - Material confeccionado em aço e vidro - longa durabildade - passível de reciclagem;
- Material deverá vir embalado em caixa de papelão, para possibilitar o seu reuso e evitar impacto à natureza.</t>
  </si>
  <si>
    <t xml:space="preserve"> - Material confeccionado em vidro - longa durabildade - passível de reciclagem;
- Material deverá vir embalado em caixa de papelão, para possibilitar o seu reuso e evitar impacto à natureza.</t>
  </si>
  <si>
    <t xml:space="preserve"> - Norma técnica: NBR 1436 - 2P;
- Material deverá vir embalado em caixa de papelão, para possibilitar o seu reuso e evitar impacto à natureza.
</t>
  </si>
  <si>
    <t xml:space="preserve">
- Recarregável - aumento da vida útil -redução de impacto ao meio ambiente.
- Material deverá vir embalado em caixa de papelão, para possibilitar o seu reuso e evitar impacto à natureza.</t>
  </si>
  <si>
    <t xml:space="preserve"> - Certificação INMETRO;
- Material deverá vir embalado em caixa de papelão, para possibilitar o seu reuso e evitar impacto à natureza.</t>
  </si>
  <si>
    <t xml:space="preserve"> - Certificação do INMETRO;- Material deverá vir embalado em caixa de papelão, para possibilitar o seu reuso e evitar impacto à natureza.</t>
  </si>
  <si>
    <t xml:space="preserve"> - Certificação INMETRO,  Portaria  640/2012, Art. 3º;
- Material deverá vir embalado em caixa de papelão, para possibilitar o seu reuso e evitar impacto à natureza.</t>
  </si>
  <si>
    <t xml:space="preserve"> - Certificação INMETRO -  Portaria  640/2012, Art. 3º;
- Material deverá vir embalado em caixa de papelão, para possibilitar o seu reuso e evitar impacto à natureza.</t>
  </si>
  <si>
    <t xml:space="preserve"> - Norma ABNT NBR NM 60454-3;
- Material deverá vir embalado em caixa de papelão, para possibilitar o seu reuso e evitar impacto à natureza.</t>
  </si>
  <si>
    <t xml:space="preserve"> - Certificação: INMETRO - Portaria 234/2008, Arts. 4º e 5º;
- Material deverá vir embalado em caixa de papelão, para possibilitar o seu reuso e evitar impacto à natureza.</t>
  </si>
  <si>
    <t xml:space="preserve"> - certificação  INMETRO; 
- Selo PROCEL;
- otimização no consumo de energia;
- Material deverá vir embalado em caixa de papelão, para possibilitar o seu reuso e evitar impacto à natureza.</t>
  </si>
  <si>
    <t xml:space="preserve">
- Material em acordo com a Resolução CONAMA 401/2008 ;
- Material deverá vir embalado em caixa de papelão, para possibilitar o seu reuso e evitar impacto à natureza.</t>
  </si>
  <si>
    <t xml:space="preserve"> - Resolução CONAMA 401/2008;
- Recarregável - aumento da vida útil -redução de impacto ao meio ambiente;
- Material deverá vir embalado em caixa de papelão, para possibilitar o seu reuso e evitar impacto à natureza.</t>
  </si>
  <si>
    <t xml:space="preserve"> - Certificação INMETRO;
 - Norma ABNT NBR 14136 - padronização;
- Material deverá vir embalado em caixa de papelão, para possibilitar o seu reuso e evitar impacto à natureza.</t>
  </si>
  <si>
    <t xml:space="preserve"> - Norma da ABNT (ABNT NBR 5410);
- Material deverá vir embalado em caixa de papelão, para possibilitar o seu reuso e evitar impacto à natureza.</t>
  </si>
  <si>
    <t xml:space="preserve"> - Norma ABNT NBR 11900 ;
- Material deverá vir embalado em caixa de papelão, para possibilitar o seu reuso e evitar impacto à natureza.</t>
  </si>
  <si>
    <t xml:space="preserve"> - Certificação INMETRO - Portaria 322/2012;
- Norma ABNT NBR 14136;
- Material deverá vir embalado em caixa de papelão, para possibilitar o seu reuso e evitar impacto à natureza.</t>
  </si>
  <si>
    <t>ALMOFADA PARA CARIMBO COR AZUL</t>
  </si>
  <si>
    <t xml:space="preserve"> - Certificação  INMETRO; 
- Material deverá vir embalado em caixa de papelão, para possibilitar o seu reuso e evitar impacto à natureza.</t>
  </si>
  <si>
    <t xml:space="preserve"> - Certificação  INMETRO ;
- Material deverá vir embalado em caixa de papelão, para possibilitar o seu reuso e evitar impacto à natureza.</t>
  </si>
  <si>
    <t xml:space="preserve"> - Norma ABNT NBR 13434/2014 - 3/5 ;
- Material deverá vir embalado em caixa de papelão, para possibilitar o seu reuso e evitar impacto à natureza.</t>
  </si>
  <si>
    <t>Isabelly Dinkoff  -Estagiária em Administração</t>
  </si>
  <si>
    <t xml:space="preserve"> - Material confeccionado em aço - longa durabildade - passível de reciclagem;
- Material deverá vir embalado em caixa de papelão, para possibilitar o seu reuso e evitar impacto à natureza.</t>
  </si>
  <si>
    <r>
      <t>TOMADA LÓGICA DE EMBUTIR RJ45</t>
    </r>
    <r>
      <rPr>
        <b/>
        <sz val="12"/>
        <color indexed="8"/>
        <rFont val="Calibri"/>
        <family val="2"/>
      </rPr>
      <t/>
    </r>
  </si>
  <si>
    <r>
      <t>CABO / FIO FLEXIVEL DE 1,5MM - TODAS AS CORES</t>
    </r>
    <r>
      <rPr>
        <b/>
        <sz val="12"/>
        <color indexed="8"/>
        <rFont val="Calibri"/>
        <family val="2"/>
      </rPr>
      <t/>
    </r>
  </si>
  <si>
    <r>
      <t>CABO / FIO FLEXIVEL DE 4MM - TODAS AS CORES</t>
    </r>
    <r>
      <rPr>
        <b/>
        <sz val="12"/>
        <rFont val="Calibri"/>
        <family val="2"/>
      </rPr>
      <t/>
    </r>
  </si>
  <si>
    <r>
      <rPr>
        <sz val="16"/>
        <rFont val="Calibri"/>
        <family val="2"/>
        <scheme val="minor"/>
      </rPr>
      <t>BATERIA RECARREGAVEL TS10</t>
    </r>
    <r>
      <rPr>
        <sz val="16"/>
        <color indexed="72"/>
        <rFont val="Calibri"/>
        <family val="2"/>
        <scheme val="minor"/>
      </rPr>
      <t xml:space="preserve">
</t>
    </r>
  </si>
  <si>
    <r>
      <t xml:space="preserve">PILHA RECARREGAVEL AAA
</t>
    </r>
    <r>
      <rPr>
        <u/>
        <sz val="16"/>
        <color indexed="8"/>
        <rFont val="Calibri"/>
        <family val="2"/>
      </rPr>
      <t xml:space="preserve">
</t>
    </r>
  </si>
  <si>
    <r>
      <rPr>
        <sz val="16"/>
        <color indexed="8"/>
        <rFont val="Calibri Light"/>
        <family val="2"/>
        <scheme val="major"/>
      </rPr>
      <t xml:space="preserve">PLUGUE MACHO 2P+T (3 REDONDOS) COM PRENSA CABO 20 AMPERES
</t>
    </r>
    <r>
      <rPr>
        <b/>
        <sz val="12"/>
        <color indexed="8"/>
        <rFont val="Calibri"/>
        <family val="2"/>
      </rPr>
      <t/>
    </r>
  </si>
  <si>
    <r>
      <t xml:space="preserve">PLUGUE MACHO 2P+T (3 REDONDOS) 90º - COM PRENSA CABO 20 AMPERES
</t>
    </r>
    <r>
      <rPr>
        <b/>
        <sz val="12"/>
        <color indexed="8"/>
        <rFont val="Calibri"/>
        <family val="2"/>
      </rPr>
      <t/>
    </r>
  </si>
  <si>
    <r>
      <t xml:space="preserve">APONTADOR COMUM
</t>
    </r>
    <r>
      <rPr>
        <sz val="16"/>
        <rFont val="Calibri"/>
        <family val="2"/>
      </rPr>
      <t xml:space="preserve">
</t>
    </r>
    <r>
      <rPr>
        <b/>
        <u/>
        <sz val="7"/>
        <rFont val="Arial"/>
        <family val="2"/>
      </rPr>
      <t/>
    </r>
  </si>
  <si>
    <r>
      <rPr>
        <sz val="16"/>
        <rFont val="Calibri"/>
        <family val="2"/>
        <scheme val="minor"/>
      </rPr>
      <t xml:space="preserve">ARGOLA PARA CHAVEIRO 22MM
</t>
    </r>
  </si>
  <si>
    <r>
      <t>CANETA HIDROGRAFICA 
CORES PRETA E VERMELHA</t>
    </r>
    <r>
      <rPr>
        <sz val="16"/>
        <rFont val="Calibri"/>
        <family val="2"/>
        <scheme val="minor"/>
      </rPr>
      <t xml:space="preserve"> E AZUL</t>
    </r>
  </si>
  <si>
    <r>
      <rPr>
        <sz val="16"/>
        <color indexed="8"/>
        <rFont val="Calibri"/>
        <family val="2"/>
      </rPr>
      <t xml:space="preserve">ENVELOPE BRANCO TIPO OFICIO CARTORIOS
</t>
    </r>
    <r>
      <rPr>
        <b/>
        <sz val="10"/>
        <rFont val="Arial"/>
        <family val="2"/>
      </rPr>
      <t/>
    </r>
  </si>
  <si>
    <r>
      <t xml:space="preserve"> - Nprma ABNT 14.789/12;
- Selo CERFLOR ou FSC para matéria prima;</t>
    </r>
    <r>
      <rPr>
        <sz val="16"/>
        <color rgb="FFFF0000"/>
        <rFont val="Calibri"/>
        <family val="2"/>
        <scheme val="minor"/>
      </rPr>
      <t xml:space="preserve">
</t>
    </r>
    <r>
      <rPr>
        <sz val="16"/>
        <rFont val="Calibri"/>
        <family val="2"/>
        <scheme val="minor"/>
      </rPr>
      <t>- Material deverá vir embalado em caixa de papelão, para possibilitar o seu reuso e evitar impacto à natureza.</t>
    </r>
  </si>
  <si>
    <r>
      <rPr>
        <sz val="16"/>
        <color indexed="8"/>
        <rFont val="Calibri"/>
        <family val="2"/>
      </rPr>
      <t xml:space="preserve">GRAMPEADOR DE MESA - ESTRUTURA METÁLICA
 </t>
    </r>
    <r>
      <rPr>
        <u/>
        <sz val="16"/>
        <color indexed="8"/>
        <rFont val="Calibri"/>
        <family val="2"/>
      </rPr>
      <t xml:space="preserve">
</t>
    </r>
    <r>
      <rPr>
        <b/>
        <sz val="10"/>
        <rFont val="Arial"/>
        <family val="2"/>
      </rPr>
      <t/>
    </r>
  </si>
  <si>
    <r>
      <rPr>
        <sz val="16"/>
        <color indexed="8"/>
        <rFont val="Calibri"/>
        <family val="2"/>
      </rPr>
      <t xml:space="preserve">GRAMPEADOR INDUSTRIAL DE MESA - ESTRUTURA METÁLICA
</t>
    </r>
    <r>
      <rPr>
        <b/>
        <sz val="12"/>
        <color indexed="49"/>
        <rFont val="Calibri"/>
        <family val="2"/>
      </rPr>
      <t/>
    </r>
  </si>
  <si>
    <r>
      <rPr>
        <sz val="16"/>
        <color indexed="8"/>
        <rFont val="Calibri"/>
        <family val="2"/>
      </rPr>
      <t>PAPEL A4 COR AMARELA</t>
    </r>
    <r>
      <rPr>
        <b/>
        <sz val="10"/>
        <rFont val="Arial"/>
        <family val="2"/>
      </rPr>
      <t/>
    </r>
  </si>
  <si>
    <r>
      <rPr>
        <sz val="16"/>
        <color indexed="8"/>
        <rFont val="Calibri"/>
        <family val="2"/>
        <scheme val="minor"/>
      </rPr>
      <t xml:space="preserve">ALICATE UNIVERSAL 8" - EM AÇO CROMO VANÁDIO
 </t>
    </r>
  </si>
  <si>
    <r>
      <t xml:space="preserve">CONEXÃO HIDRÁULICA - CAP SOLDÁVEL  </t>
    </r>
    <r>
      <rPr>
        <sz val="16"/>
        <rFont val="Calibri"/>
        <family val="2"/>
      </rPr>
      <t>25MM</t>
    </r>
  </si>
  <si>
    <r>
      <t>PLACA DE FORRO MED. 625 X 625 X 15MM</t>
    </r>
    <r>
      <rPr>
        <b/>
        <sz val="12"/>
        <color indexed="8"/>
        <rFont val="Calibri"/>
        <family val="2"/>
      </rPr>
      <t/>
    </r>
  </si>
  <si>
    <t xml:space="preserve">BULE DE ALUMINIO - 7 LITROS
</t>
  </si>
  <si>
    <r>
      <t xml:space="preserve">GARRAFA TERMICA INOX - 1.000ML
</t>
    </r>
    <r>
      <rPr>
        <b/>
        <sz val="12"/>
        <color indexed="8"/>
        <rFont val="Calibri"/>
        <family val="2"/>
      </rPr>
      <t/>
    </r>
  </si>
  <si>
    <t xml:space="preserve">BATERIA RECARREGAVEL TS40 </t>
  </si>
  <si>
    <t>PLUGUE FEMEA 2P COM PROLONGADOR</t>
  </si>
  <si>
    <t>EMBALAGEM</t>
  </si>
  <si>
    <t>ÁLCOOL GEL ETÍLICO 70% PARA MÃOS</t>
  </si>
  <si>
    <t xml:space="preserve">  - Material deverá vir embalado em caixa de papelão, para possibilitar o seu reuso e evitar impacto à natureza.
  - Foco principal na redução dos materiais na instituição para otimização na sua utilização, sem desperdícios, sem sobras, sem estoques desnecessários.</t>
  </si>
  <si>
    <t xml:space="preserve">CABO EXTENSOR USB 2.0 A MACHO A FÊMEA </t>
  </si>
  <si>
    <t>CABO HDMI TIPO BLINDADDO REFORÇADO 5 METROS</t>
  </si>
  <si>
    <t>CABO UTP PARA REDE</t>
  </si>
  <si>
    <t>CABO PARA AUDIO E VIDEO HDMI - 1,80M</t>
  </si>
  <si>
    <t xml:space="preserve">CABO EXTENSOR TIPO BLINDADOREFORÇADO - SAIDA HDMI MACHO X HDMI MACHO 19 PINOS 5 METROS PARA PAINEL DE SENHAS </t>
  </si>
  <si>
    <t>CABO EXTENSOR DE SINAL HDMI VIA CABO UTP - ALCANCE ATÉ 30 METROS</t>
  </si>
  <si>
    <t xml:space="preserve">CABO EXTENSOR TIPO BLINDADOREFORÇADO - SAIDA HDMI MACHO X HDMI MACHO 19 PINOS 5 20 METROS PARA PAINEL DE SENHAS </t>
  </si>
  <si>
    <t>Certificação  INMETRO
Material deverá vir embalado em caixa de papelão, para possibilitar o seu reuso e evitar impacto à natureza
Que os bens não contenham substâncias perigosas em concentração acima da recomendada na diretiva</t>
  </si>
  <si>
    <t>GRAFICO</t>
  </si>
  <si>
    <t>BRIGADA</t>
  </si>
  <si>
    <t>LAMPADA DE EMERGENCIA 127/220V</t>
  </si>
  <si>
    <t>Que os bens não contenham substâncias perigosas em concentração acima da recomendada na diretiva RoHS (Restriction of Certain Hazardous Substances), tais como mercúrio (Hg), chumbo (PB), cromo hexavalente (Cr(VI)), cádmio (Cd), bifenil-polibromados (PBBs), éteres difenil-polibromados (PBDEs)
Material deverá vir embalado em caixa de papelão, para possibilitar o seu reuso e evitar impacto à natureza.</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</si>
</sst>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b/>
      <sz val="12"/>
      <color indexed="8"/>
      <name val="Calibri"/>
      <family val="2"/>
    </font>
    <font>
      <b/>
      <sz val="12"/>
      <name val="Calibri"/>
      <family val="2"/>
    </font>
    <font>
      <u/>
      <sz val="12"/>
      <color indexed="8"/>
      <name val="Calibri"/>
      <family val="2"/>
    </font>
    <font>
      <sz val="11"/>
      <color theme="1"/>
      <name val="Calibri"/>
      <family val="2"/>
      <scheme val="minor"/>
    </font>
    <font>
      <sz val="20"/>
      <color rgb="FF92D050"/>
      <name val="Calibri"/>
      <family val="2"/>
      <scheme val="minor"/>
    </font>
    <font>
      <sz val="26"/>
      <color rgb="FF92D050"/>
      <name val="Calibri"/>
      <family val="2"/>
      <scheme val="minor"/>
    </font>
    <font>
      <sz val="36"/>
      <color rgb="FF92D050"/>
      <name val="Calibri"/>
      <family val="2"/>
      <scheme val="minor"/>
    </font>
    <font>
      <b/>
      <u/>
      <sz val="7"/>
      <name val="Arial"/>
      <family val="2"/>
    </font>
    <font>
      <b/>
      <sz val="10"/>
      <name val="Arial"/>
      <family val="2"/>
    </font>
    <font>
      <b/>
      <sz val="12"/>
      <color indexed="49"/>
      <name val="Calibri"/>
      <family val="2"/>
    </font>
    <font>
      <b/>
      <sz val="9"/>
      <color indexed="81"/>
      <name val="Segoe UI"/>
      <family val="2"/>
    </font>
    <font>
      <sz val="9"/>
      <color indexed="81"/>
      <name val="Segoe UI"/>
      <family val="2"/>
    </font>
    <font>
      <sz val="26"/>
      <name val="Calibri"/>
      <family val="2"/>
      <scheme val="minor"/>
    </font>
    <font>
      <b/>
      <sz val="16"/>
      <color theme="1"/>
      <name val="Calibri"/>
      <family val="2"/>
      <scheme val="minor"/>
    </font>
    <font>
      <sz val="16"/>
      <color theme="1"/>
      <name val="Calibri"/>
      <family val="2"/>
      <scheme val="minor"/>
    </font>
    <font>
      <sz val="16"/>
      <name val="Calibri"/>
      <family val="2"/>
      <scheme val="minor"/>
    </font>
    <font>
      <sz val="16"/>
      <color indexed="8"/>
      <name val="Calibri"/>
      <family val="2"/>
    </font>
    <font>
      <sz val="16"/>
      <color indexed="72"/>
      <name val="Calibri"/>
      <family val="2"/>
      <scheme val="minor"/>
    </font>
    <font>
      <sz val="16"/>
      <name val="Calibri"/>
      <family val="2"/>
    </font>
    <font>
      <u/>
      <sz val="16"/>
      <color indexed="8"/>
      <name val="Calibri"/>
      <family val="2"/>
    </font>
    <font>
      <sz val="16"/>
      <color theme="1"/>
      <name val="Calibri Light"/>
      <family val="2"/>
      <scheme val="major"/>
    </font>
    <font>
      <sz val="16"/>
      <color indexed="8"/>
      <name val="Calibri Light"/>
      <family val="2"/>
      <scheme val="major"/>
    </font>
    <font>
      <sz val="16"/>
      <color theme="1"/>
      <name val="Calibri"/>
      <family val="2"/>
    </font>
    <font>
      <sz val="16"/>
      <color rgb="FFFF0000"/>
      <name val="Calibri"/>
      <family val="2"/>
      <scheme val="minor"/>
    </font>
    <font>
      <sz val="16"/>
      <color indexed="8"/>
      <name val="Calibri"/>
      <family val="2"/>
      <scheme val="minor"/>
    </font>
    <font>
      <sz val="16"/>
      <color rgb="FF000000"/>
      <name val="Calibri"/>
      <family val="2"/>
    </font>
    <font>
      <sz val="14"/>
      <color theme="1"/>
      <name val="Arial"/>
      <family val="2"/>
    </font>
    <font>
      <b/>
      <sz val="14"/>
      <color theme="1"/>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 fillId="0" borderId="0"/>
  </cellStyleXfs>
  <cellXfs count="57">
    <xf numFmtId="0" fontId="0" fillId="0" borderId="0" xfId="0"/>
    <xf numFmtId="3" fontId="0" fillId="0" borderId="0" xfId="0" applyNumberFormat="1" applyAlignment="1">
      <alignment horizontal="center" vertical="center"/>
    </xf>
    <xf numFmtId="0" fontId="0" fillId="0" borderId="0" xfId="0" applyAlignment="1">
      <alignment horizontal="justify" vertical="center"/>
    </xf>
    <xf numFmtId="0" fontId="6" fillId="0" borderId="0" xfId="0" applyFont="1" applyAlignment="1">
      <alignment horizontal="justify" vertical="center" wrapText="1"/>
    </xf>
    <xf numFmtId="0" fontId="13" fillId="0" borderId="0" xfId="0" applyFont="1" applyAlignment="1">
      <alignment horizontal="justify" vertical="center" wrapText="1"/>
    </xf>
    <xf numFmtId="0" fontId="7" fillId="0" borderId="0" xfId="0" applyFont="1" applyAlignment="1">
      <alignment horizontal="center" vertical="center" wrapText="1"/>
    </xf>
    <xf numFmtId="0" fontId="5" fillId="0" borderId="0" xfId="0" applyFont="1" applyAlignment="1">
      <alignment horizontal="justify" wrapText="1"/>
    </xf>
    <xf numFmtId="0" fontId="0" fillId="0" borderId="0" xfId="0" applyFill="1" applyAlignment="1">
      <alignment horizontal="justify" vertical="center"/>
    </xf>
    <xf numFmtId="0" fontId="14" fillId="0" borderId="1" xfId="0" applyFont="1" applyBorder="1" applyAlignment="1">
      <alignment horizontal="center" vertical="center"/>
    </xf>
    <xf numFmtId="0" fontId="14" fillId="0" borderId="1" xfId="0" applyFont="1" applyFill="1" applyBorder="1" applyAlignment="1">
      <alignment horizontal="justify" vertical="center"/>
    </xf>
    <xf numFmtId="3" fontId="14" fillId="0" borderId="1" xfId="0" applyNumberFormat="1" applyFont="1" applyBorder="1" applyAlignment="1">
      <alignment horizontal="center" vertical="center" wrapText="1"/>
    </xf>
    <xf numFmtId="0" fontId="15" fillId="0" borderId="1" xfId="0" applyFont="1" applyBorder="1" applyAlignment="1">
      <alignment horizontal="justify" vertical="center"/>
    </xf>
    <xf numFmtId="0" fontId="15" fillId="0" borderId="1" xfId="0" applyFont="1" applyBorder="1" applyAlignment="1">
      <alignment horizontal="justify" vertical="center" wrapText="1"/>
    </xf>
    <xf numFmtId="3" fontId="15" fillId="0" borderId="1" xfId="0" applyNumberFormat="1" applyFont="1" applyBorder="1" applyAlignment="1">
      <alignment horizontal="center" vertical="center"/>
    </xf>
    <xf numFmtId="0" fontId="15" fillId="0" borderId="1" xfId="0" applyFont="1" applyFill="1" applyBorder="1" applyAlignment="1">
      <alignment horizontal="justify" vertical="center"/>
    </xf>
    <xf numFmtId="0" fontId="16" fillId="0" borderId="1" xfId="0" applyFont="1" applyFill="1" applyBorder="1" applyAlignment="1">
      <alignment horizontal="justify" vertical="center" wrapText="1"/>
    </xf>
    <xf numFmtId="0" fontId="17" fillId="0" borderId="1" xfId="0" applyFont="1" applyFill="1" applyBorder="1" applyAlignment="1">
      <alignment horizontal="justify" vertical="center" wrapText="1"/>
    </xf>
    <xf numFmtId="0" fontId="15" fillId="0" borderId="1" xfId="0" applyFont="1" applyFill="1" applyBorder="1" applyAlignment="1">
      <alignment horizontal="justify" vertical="center" wrapText="1"/>
    </xf>
    <xf numFmtId="0" fontId="16" fillId="0" borderId="1" xfId="0" applyFont="1" applyFill="1" applyBorder="1" applyAlignment="1">
      <alignment horizontal="left" vertical="center" wrapText="1"/>
    </xf>
    <xf numFmtId="0" fontId="16" fillId="0" borderId="1" xfId="0" applyNumberFormat="1" applyFont="1" applyFill="1" applyBorder="1" applyAlignment="1" applyProtection="1">
      <alignment horizontal="center" vertical="center" wrapText="1"/>
    </xf>
    <xf numFmtId="0" fontId="19" fillId="0" borderId="1" xfId="0" applyFont="1" applyFill="1" applyBorder="1" applyAlignment="1">
      <alignment horizontal="justify" vertical="center" wrapText="1"/>
    </xf>
    <xf numFmtId="0" fontId="16" fillId="0"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0" fontId="23" fillId="0" borderId="1" xfId="0" applyFont="1" applyFill="1" applyBorder="1" applyAlignment="1">
      <alignment horizontal="justify" vertical="center" wrapText="1"/>
    </xf>
    <xf numFmtId="49" fontId="19" fillId="0" borderId="1" xfId="0" applyNumberFormat="1" applyFont="1" applyFill="1" applyBorder="1" applyAlignment="1">
      <alignment horizontal="center" vertical="center" wrapText="1"/>
    </xf>
    <xf numFmtId="49" fontId="16" fillId="0" borderId="1" xfId="0" applyNumberFormat="1" applyFont="1" applyFill="1" applyBorder="1" applyAlignment="1">
      <alignment horizontal="left" vertical="center" wrapText="1"/>
    </xf>
    <xf numFmtId="0" fontId="26" fillId="0" borderId="1" xfId="0" applyFont="1" applyBorder="1" applyAlignment="1">
      <alignment horizontal="center" vertical="center" wrapText="1"/>
    </xf>
    <xf numFmtId="0" fontId="25" fillId="0" borderId="1" xfId="0" applyFont="1" applyFill="1" applyBorder="1" applyAlignment="1">
      <alignment horizontal="justify" vertical="center" wrapText="1"/>
    </xf>
    <xf numFmtId="0" fontId="15" fillId="0" borderId="0" xfId="0" applyFont="1" applyAlignment="1">
      <alignment horizontal="justify" vertical="center"/>
    </xf>
    <xf numFmtId="0" fontId="15" fillId="0" borderId="0" xfId="0" applyFont="1" applyFill="1" applyAlignment="1">
      <alignment horizontal="justify" vertical="center"/>
    </xf>
    <xf numFmtId="3" fontId="15" fillId="0" borderId="0" xfId="0" applyNumberFormat="1" applyFont="1" applyAlignment="1">
      <alignment horizontal="center" vertical="center"/>
    </xf>
    <xf numFmtId="0" fontId="27" fillId="0" borderId="0" xfId="0" applyFont="1" applyAlignment="1">
      <alignment vertical="center"/>
    </xf>
    <xf numFmtId="14" fontId="28" fillId="0" borderId="0" xfId="0" applyNumberFormat="1" applyFont="1" applyAlignment="1">
      <alignment horizontal="center" vertical="center"/>
    </xf>
    <xf numFmtId="0" fontId="15" fillId="2" borderId="1" xfId="0" applyFont="1" applyFill="1" applyBorder="1" applyAlignment="1">
      <alignment horizontal="justify" vertical="center"/>
    </xf>
    <xf numFmtId="0" fontId="16" fillId="2" borderId="1" xfId="0" applyFont="1" applyFill="1" applyBorder="1" applyAlignment="1">
      <alignment horizontal="justify" vertical="center"/>
    </xf>
    <xf numFmtId="0" fontId="15" fillId="2" borderId="1" xfId="0" applyFont="1" applyFill="1" applyBorder="1" applyAlignment="1">
      <alignment horizontal="justify" vertical="center" wrapText="1"/>
    </xf>
    <xf numFmtId="0" fontId="17" fillId="2" borderId="1" xfId="0" applyFont="1" applyFill="1" applyBorder="1" applyAlignment="1">
      <alignment horizontal="justify" vertical="center" wrapText="1"/>
    </xf>
    <xf numFmtId="0" fontId="18" fillId="2" borderId="1" xfId="0" applyFont="1" applyFill="1" applyBorder="1" applyAlignment="1">
      <alignment horizontal="justify" vertical="center" wrapText="1"/>
    </xf>
    <xf numFmtId="0" fontId="15" fillId="3" borderId="1" xfId="0" applyFont="1" applyFill="1" applyBorder="1" applyAlignment="1">
      <alignment horizontal="justify" vertical="center"/>
    </xf>
    <xf numFmtId="0" fontId="15" fillId="3" borderId="1" xfId="0" applyFont="1" applyFill="1" applyBorder="1" applyAlignment="1">
      <alignment horizontal="justify" vertical="top" wrapText="1"/>
    </xf>
    <xf numFmtId="0" fontId="15" fillId="3" borderId="1" xfId="0" applyFont="1" applyFill="1" applyBorder="1" applyAlignment="1">
      <alignment horizontal="justify" vertical="center" wrapText="1"/>
    </xf>
    <xf numFmtId="0" fontId="17" fillId="3" borderId="1" xfId="0" applyFont="1" applyFill="1" applyBorder="1" applyAlignment="1">
      <alignment horizontal="justify" vertical="center" wrapText="1"/>
    </xf>
    <xf numFmtId="0" fontId="19" fillId="3" borderId="1" xfId="0" applyFont="1" applyFill="1" applyBorder="1" applyAlignment="1">
      <alignment horizontal="justify" vertical="center" wrapText="1"/>
    </xf>
    <xf numFmtId="0" fontId="16" fillId="3" borderId="1" xfId="0" applyFont="1" applyFill="1" applyBorder="1" applyAlignment="1">
      <alignment horizontal="justify" vertical="center" wrapText="1"/>
    </xf>
    <xf numFmtId="0" fontId="18" fillId="3" borderId="1" xfId="0" applyFont="1" applyFill="1" applyBorder="1" applyAlignment="1">
      <alignment horizontal="justify" vertical="center" wrapText="1"/>
    </xf>
    <xf numFmtId="0" fontId="16" fillId="3" borderId="1" xfId="0" applyFont="1" applyFill="1" applyBorder="1" applyAlignment="1">
      <alignment horizontal="left" vertical="center" wrapText="1"/>
    </xf>
    <xf numFmtId="0" fontId="19" fillId="3" borderId="1" xfId="1" applyFont="1" applyFill="1" applyBorder="1" applyAlignment="1">
      <alignment horizontal="justify" vertical="center" wrapText="1"/>
    </xf>
    <xf numFmtId="0" fontId="15" fillId="3" borderId="1" xfId="0" applyFont="1" applyFill="1" applyBorder="1" applyAlignment="1">
      <alignment horizontal="left" vertical="center" wrapText="1"/>
    </xf>
    <xf numFmtId="0" fontId="21" fillId="3" borderId="1" xfId="0" applyFont="1" applyFill="1" applyBorder="1" applyAlignment="1">
      <alignment horizontal="justify" vertical="center" wrapText="1"/>
    </xf>
    <xf numFmtId="0" fontId="22" fillId="3" borderId="1" xfId="0" applyFont="1" applyFill="1" applyBorder="1" applyAlignment="1">
      <alignment horizontal="justify" vertical="center" wrapText="1"/>
    </xf>
    <xf numFmtId="0" fontId="19" fillId="2" borderId="1" xfId="0" applyFont="1" applyFill="1" applyBorder="1" applyAlignment="1">
      <alignment horizontal="justify" vertical="center" wrapText="1"/>
    </xf>
    <xf numFmtId="0" fontId="19" fillId="2" borderId="1" xfId="1" applyFont="1" applyFill="1" applyBorder="1" applyAlignment="1">
      <alignment horizontal="justify" vertical="center" wrapText="1"/>
    </xf>
    <xf numFmtId="0" fontId="25" fillId="2" borderId="1" xfId="0" applyFont="1" applyFill="1" applyBorder="1" applyAlignment="1">
      <alignment horizontal="justify" vertical="center" wrapText="1"/>
    </xf>
    <xf numFmtId="0" fontId="17" fillId="3" borderId="1" xfId="0" applyFont="1" applyFill="1" applyBorder="1" applyAlignment="1" applyProtection="1">
      <alignment horizontal="justify" vertical="center" wrapText="1"/>
      <protection hidden="1"/>
    </xf>
    <xf numFmtId="0" fontId="16" fillId="3" borderId="1" xfId="0" applyFont="1" applyFill="1" applyBorder="1" applyAlignment="1">
      <alignment horizontal="justify" vertical="center"/>
    </xf>
    <xf numFmtId="0" fontId="23" fillId="3" borderId="1" xfId="0" applyFont="1" applyFill="1" applyBorder="1" applyAlignment="1">
      <alignment horizontal="justify" vertical="center" wrapText="1"/>
    </xf>
  </cellXfs>
  <cellStyles count="2">
    <cellStyle name="Normal" xfId="0" builtinId="0"/>
    <cellStyle name="Normal 4" xfId="1"/>
  </cellStyles>
  <dxfs count="1">
    <dxf>
      <fill>
        <patternFill patternType="solid">
          <fgColor auto="1"/>
          <bgColor indexed="65"/>
        </patternFill>
      </fill>
    </dxf>
  </dxfs>
  <tableStyles count="0" defaultTableStyle="TableStyleMedium2" defaultPivotStyle="PivotStyleLight16"/>
  <colors>
    <mruColors>
      <color rgb="FF20321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https://image.freepik.com/vetores-gratis/detalhado-folha-verde-vetor_53-20221.jpg" TargetMode="External"/><Relationship Id="rId7" Type="http://schemas.openxmlformats.org/officeDocument/2006/relationships/image" Target="../media/image6.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5.jpeg"/><Relationship Id="rId5" Type="http://schemas.openxmlformats.org/officeDocument/2006/relationships/image" Target="../media/image4.pn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40822</xdr:colOff>
      <xdr:row>27</xdr:row>
      <xdr:rowOff>149678</xdr:rowOff>
    </xdr:from>
    <xdr:to>
      <xdr:col>2</xdr:col>
      <xdr:colOff>1524420</xdr:colOff>
      <xdr:row>27</xdr:row>
      <xdr:rowOff>952499</xdr:rowOff>
    </xdr:to>
    <xdr:pic>
      <xdr:nvPicPr>
        <xdr:cNvPr id="22" name="Picture 6" descr="3_Marca_TRE_PR_Cor_Cha"/>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3143" y="4150178"/>
          <a:ext cx="3075634" cy="802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4830536</xdr:colOff>
      <xdr:row>27</xdr:row>
      <xdr:rowOff>693963</xdr:rowOff>
    </xdr:from>
    <xdr:to>
      <xdr:col>5</xdr:col>
      <xdr:colOff>489857</xdr:colOff>
      <xdr:row>28</xdr:row>
      <xdr:rowOff>190499</xdr:rowOff>
    </xdr:to>
    <xdr:sp macro="" textlink="">
      <xdr:nvSpPr>
        <xdr:cNvPr id="24" name="Rectangle 8"/>
        <xdr:cNvSpPr>
          <a:spLocks noChangeArrowheads="1"/>
        </xdr:cNvSpPr>
      </xdr:nvSpPr>
      <xdr:spPr bwMode="auto">
        <a:xfrm>
          <a:off x="9157607" y="9620249"/>
          <a:ext cx="3687536" cy="557893"/>
        </a:xfrm>
        <a:prstGeom prst="rect">
          <a:avLst/>
        </a:prstGeom>
        <a:noFill/>
        <a:ln w="9525">
          <a:noFill/>
          <a:miter lim="800000"/>
          <a:headEnd/>
          <a:tailEnd/>
        </a:ln>
      </xdr:spPr>
      <xdr:txBody>
        <a:bodyPr vertOverflow="clip" wrap="square" lIns="91440" tIns="45720" rIns="91440" bIns="45720" anchor="t" upright="1"/>
        <a:lstStyle/>
        <a:p>
          <a:pPr algn="ctr" rtl="1">
            <a:defRPr sz="1000"/>
          </a:pPr>
          <a:r>
            <a:rPr lang="pt-BR" sz="900" b="0" i="1" strike="noStrike">
              <a:solidFill>
                <a:srgbClr val="969696"/>
              </a:solidFill>
              <a:latin typeface="Arial"/>
              <a:cs typeface="Arial"/>
            </a:rPr>
            <a:t>CMP</a:t>
          </a:r>
          <a:r>
            <a:rPr lang="pt-BR" sz="900" b="0" i="1" strike="noStrike" baseline="0">
              <a:solidFill>
                <a:srgbClr val="969696"/>
              </a:solidFill>
              <a:latin typeface="Arial"/>
              <a:cs typeface="Arial"/>
            </a:rPr>
            <a:t> - Seção de Gestão de Material de  Consumo</a:t>
          </a:r>
          <a:endParaRPr lang="pt-BR" sz="900" b="0" i="1" strike="noStrike">
            <a:solidFill>
              <a:srgbClr val="969696"/>
            </a:solidFill>
            <a:latin typeface="Arial"/>
            <a:cs typeface="Arial"/>
          </a:endParaRPr>
        </a:p>
      </xdr:txBody>
    </xdr:sp>
    <xdr:clientData/>
  </xdr:twoCellAnchor>
  <xdr:twoCellAnchor>
    <xdr:from>
      <xdr:col>3</xdr:col>
      <xdr:colOff>4844144</xdr:colOff>
      <xdr:row>27</xdr:row>
      <xdr:rowOff>131988</xdr:rowOff>
    </xdr:from>
    <xdr:to>
      <xdr:col>3</xdr:col>
      <xdr:colOff>5569404</xdr:colOff>
      <xdr:row>27</xdr:row>
      <xdr:rowOff>802821</xdr:rowOff>
    </xdr:to>
    <xdr:pic>
      <xdr:nvPicPr>
        <xdr:cNvPr id="25" name="Picture 9" descr="https://image.freepik.com/vetores-gratis/detalhado-folha-verde-vetor_53-20221.jpg"/>
        <xdr:cNvPicPr>
          <a:picLocks noChangeAspect="1" noChangeArrowheads="1"/>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a:stretch>
          <a:fillRect/>
        </a:stretch>
      </xdr:blipFill>
      <xdr:spPr bwMode="auto">
        <a:xfrm>
          <a:off x="11702144" y="4758417"/>
          <a:ext cx="725260" cy="6708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1630136</xdr:colOff>
      <xdr:row>26</xdr:row>
      <xdr:rowOff>81643</xdr:rowOff>
    </xdr:from>
    <xdr:to>
      <xdr:col>3</xdr:col>
      <xdr:colOff>357869</xdr:colOff>
      <xdr:row>27</xdr:row>
      <xdr:rowOff>846365</xdr:rowOff>
    </xdr:to>
    <xdr:pic>
      <xdr:nvPicPr>
        <xdr:cNvPr id="27" name="Imagem 6"/>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85066" t="3539" b="5682"/>
        <a:stretch>
          <a:fillRect/>
        </a:stretch>
      </xdr:blipFill>
      <xdr:spPr bwMode="auto">
        <a:xfrm>
          <a:off x="3834493" y="8817429"/>
          <a:ext cx="850447" cy="9552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54429</xdr:colOff>
      <xdr:row>27</xdr:row>
      <xdr:rowOff>13607</xdr:rowOff>
    </xdr:from>
    <xdr:to>
      <xdr:col>4</xdr:col>
      <xdr:colOff>2544536</xdr:colOff>
      <xdr:row>27</xdr:row>
      <xdr:rowOff>503464</xdr:rowOff>
    </xdr:to>
    <xdr:pic>
      <xdr:nvPicPr>
        <xdr:cNvPr id="29" name="Imagem 28" descr="D:\Usuarios\104461340698\Desktop\logos adm-1.png"/>
        <xdr:cNvPicPr/>
      </xdr:nvPicPr>
      <xdr:blipFill>
        <a:blip xmlns:r="http://schemas.openxmlformats.org/officeDocument/2006/relationships" r:embed="rId5" cstate="print"/>
        <a:srcRect/>
        <a:stretch>
          <a:fillRect/>
        </a:stretch>
      </xdr:blipFill>
      <xdr:spPr bwMode="auto">
        <a:xfrm>
          <a:off x="9783536" y="8939893"/>
          <a:ext cx="2490107" cy="489857"/>
        </a:xfrm>
        <a:prstGeom prst="rect">
          <a:avLst/>
        </a:prstGeom>
        <a:noFill/>
        <a:ln w="9525">
          <a:noFill/>
          <a:miter lim="800000"/>
          <a:headEnd/>
          <a:tailEnd/>
        </a:ln>
      </xdr:spPr>
    </xdr:pic>
    <xdr:clientData/>
  </xdr:twoCellAnchor>
  <xdr:oneCellAnchor>
    <xdr:from>
      <xdr:col>1</xdr:col>
      <xdr:colOff>285750</xdr:colOff>
      <xdr:row>0</xdr:row>
      <xdr:rowOff>0</xdr:rowOff>
    </xdr:from>
    <xdr:ext cx="3892063" cy="802821"/>
    <xdr:pic>
      <xdr:nvPicPr>
        <xdr:cNvPr id="32" name="Picture 6" descr="3_Marca_TRE_PR_Cor_Cha"/>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98071" y="0"/>
          <a:ext cx="3892063" cy="802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4</xdr:col>
      <xdr:colOff>1047751</xdr:colOff>
      <xdr:row>0</xdr:row>
      <xdr:rowOff>653143</xdr:rowOff>
    </xdr:from>
    <xdr:to>
      <xdr:col>6</xdr:col>
      <xdr:colOff>272144</xdr:colOff>
      <xdr:row>1</xdr:row>
      <xdr:rowOff>13608</xdr:rowOff>
    </xdr:to>
    <xdr:sp macro="" textlink="">
      <xdr:nvSpPr>
        <xdr:cNvPr id="33" name="Rectangle 8"/>
        <xdr:cNvSpPr>
          <a:spLocks noChangeArrowheads="1"/>
        </xdr:cNvSpPr>
      </xdr:nvSpPr>
      <xdr:spPr bwMode="auto">
        <a:xfrm>
          <a:off x="10776858" y="653143"/>
          <a:ext cx="2462893" cy="421822"/>
        </a:xfrm>
        <a:prstGeom prst="rect">
          <a:avLst/>
        </a:prstGeom>
        <a:noFill/>
        <a:ln w="9525">
          <a:noFill/>
          <a:miter lim="800000"/>
          <a:headEnd/>
          <a:tailEnd/>
        </a:ln>
      </xdr:spPr>
      <xdr:txBody>
        <a:bodyPr vertOverflow="clip" wrap="square" lIns="91440" tIns="45720" rIns="91440" bIns="45720" anchor="t" upright="1"/>
        <a:lstStyle/>
        <a:p>
          <a:pPr algn="ctr" rtl="1">
            <a:defRPr sz="1000"/>
          </a:pPr>
          <a:r>
            <a:rPr lang="pt-BR" sz="900" b="0" i="1" strike="noStrike">
              <a:solidFill>
                <a:srgbClr val="969696"/>
              </a:solidFill>
              <a:latin typeface="Arial"/>
              <a:cs typeface="Arial"/>
            </a:rPr>
            <a:t>CMP</a:t>
          </a:r>
          <a:r>
            <a:rPr lang="pt-BR" sz="900" b="0" i="1" strike="noStrike" baseline="0">
              <a:solidFill>
                <a:srgbClr val="969696"/>
              </a:solidFill>
              <a:latin typeface="Arial"/>
              <a:cs typeface="Arial"/>
            </a:rPr>
            <a:t> - Seção de Gestão de Material de  Consumo</a:t>
          </a:r>
          <a:endParaRPr lang="pt-BR" sz="900" b="0" i="1" strike="noStrike">
            <a:solidFill>
              <a:srgbClr val="969696"/>
            </a:solidFill>
            <a:latin typeface="Arial"/>
            <a:cs typeface="Arial"/>
          </a:endParaRPr>
        </a:p>
      </xdr:txBody>
    </xdr:sp>
    <xdr:clientData/>
  </xdr:twoCellAnchor>
  <xdr:twoCellAnchor>
    <xdr:from>
      <xdr:col>4</xdr:col>
      <xdr:colOff>1213758</xdr:colOff>
      <xdr:row>5</xdr:row>
      <xdr:rowOff>186414</xdr:rowOff>
    </xdr:from>
    <xdr:to>
      <xdr:col>6</xdr:col>
      <xdr:colOff>299358</xdr:colOff>
      <xdr:row>14</xdr:row>
      <xdr:rowOff>741595</xdr:rowOff>
    </xdr:to>
    <xdr:pic>
      <xdr:nvPicPr>
        <xdr:cNvPr id="34" name="Picture 9" descr="https://image.freepik.com/vetores-gratis/detalhado-folha-verde-vetor_53-20221.jpg"/>
        <xdr:cNvPicPr>
          <a:picLocks noChangeAspect="1" noChangeArrowheads="1"/>
        </xdr:cNvPicPr>
      </xdr:nvPicPr>
      <xdr:blipFill>
        <a:blip xmlns:r="http://schemas.openxmlformats.org/officeDocument/2006/relationships" r:embed="rId7" r:link="rId3" cstate="print">
          <a:extLst>
            <a:ext uri="{28A0092B-C50C-407E-A947-70E740481C1C}">
              <a14:useLocalDpi xmlns:a14="http://schemas.microsoft.com/office/drawing/2010/main" val="0"/>
            </a:ext>
          </a:extLst>
        </a:blip>
        <a:srcRect/>
        <a:stretch>
          <a:fillRect/>
        </a:stretch>
      </xdr:blipFill>
      <xdr:spPr bwMode="auto">
        <a:xfrm>
          <a:off x="10942865" y="2499628"/>
          <a:ext cx="2324100" cy="22696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5</xdr:row>
      <xdr:rowOff>142874</xdr:rowOff>
    </xdr:from>
    <xdr:ext cx="2775857" cy="2791632"/>
    <xdr:pic>
      <xdr:nvPicPr>
        <xdr:cNvPr id="35" name="Imagem 6"/>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85066" t="3539" b="5682"/>
        <a:stretch>
          <a:fillRect/>
        </a:stretch>
      </xdr:blipFill>
      <xdr:spPr bwMode="auto">
        <a:xfrm>
          <a:off x="326572" y="2456088"/>
          <a:ext cx="2775857" cy="27916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4</xdr:col>
      <xdr:colOff>1360713</xdr:colOff>
      <xdr:row>0</xdr:row>
      <xdr:rowOff>13607</xdr:rowOff>
    </xdr:from>
    <xdr:to>
      <xdr:col>6</xdr:col>
      <xdr:colOff>149677</xdr:colOff>
      <xdr:row>0</xdr:row>
      <xdr:rowOff>503464</xdr:rowOff>
    </xdr:to>
    <xdr:pic>
      <xdr:nvPicPr>
        <xdr:cNvPr id="13" name="Imagem 12" descr="D:\Usuarios\104461340698\Desktop\logos adm-1.png"/>
        <xdr:cNvPicPr/>
      </xdr:nvPicPr>
      <xdr:blipFill>
        <a:blip xmlns:r="http://schemas.openxmlformats.org/officeDocument/2006/relationships" r:embed="rId5" cstate="print"/>
        <a:srcRect/>
        <a:stretch>
          <a:fillRect/>
        </a:stretch>
      </xdr:blipFill>
      <xdr:spPr bwMode="auto">
        <a:xfrm>
          <a:off x="11089820" y="13607"/>
          <a:ext cx="2027464" cy="48985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B1:E245"/>
  <sheetViews>
    <sheetView tabSelected="1" topLeftCell="A29" zoomScale="70" zoomScaleNormal="70" workbookViewId="0">
      <selection activeCell="C234" sqref="C234"/>
    </sheetView>
  </sheetViews>
  <sheetFormatPr defaultRowHeight="15" x14ac:dyDescent="0.25"/>
  <cols>
    <col min="2" max="2" width="23.85546875" style="2" customWidth="1"/>
    <col min="3" max="3" width="31.85546875" style="7" customWidth="1"/>
    <col min="4" max="4" width="81" style="2" customWidth="1"/>
    <col min="5" max="5" width="39.42578125" style="1" customWidth="1"/>
  </cols>
  <sheetData>
    <row r="1" spans="4:4" ht="84" customHeight="1" x14ac:dyDescent="0.25"/>
    <row r="2" spans="4:4" ht="24.75" customHeight="1" x14ac:dyDescent="0.25"/>
    <row r="3" spans="4:4" ht="24.75" customHeight="1" x14ac:dyDescent="0.25"/>
    <row r="4" spans="4:4" ht="24.75" customHeight="1" x14ac:dyDescent="0.25"/>
    <row r="5" spans="4:4" ht="24.75" customHeight="1" x14ac:dyDescent="0.25"/>
    <row r="15" spans="4:4" ht="93" x14ac:dyDescent="0.25">
      <c r="D15" s="5" t="s">
        <v>138</v>
      </c>
    </row>
    <row r="17" spans="2:5" ht="33.75" x14ac:dyDescent="0.25">
      <c r="D17" s="3"/>
    </row>
    <row r="18" spans="2:5" ht="67.5" x14ac:dyDescent="0.25">
      <c r="D18" s="4" t="s">
        <v>137</v>
      </c>
    </row>
    <row r="19" spans="2:5" ht="33.75" x14ac:dyDescent="0.25">
      <c r="D19" s="3"/>
    </row>
    <row r="20" spans="2:5" ht="19.5" customHeight="1" x14ac:dyDescent="0.25">
      <c r="B20" s="32" t="s">
        <v>101</v>
      </c>
      <c r="D20" s="3"/>
    </row>
    <row r="21" spans="2:5" ht="19.5" customHeight="1" x14ac:dyDescent="0.25">
      <c r="B21" s="32" t="s">
        <v>167</v>
      </c>
      <c r="D21" s="3"/>
    </row>
    <row r="22" spans="2:5" ht="19.5" customHeight="1" x14ac:dyDescent="0.25">
      <c r="B22" s="32" t="s">
        <v>259</v>
      </c>
    </row>
    <row r="23" spans="2:5" ht="19.5" customHeight="1" x14ac:dyDescent="0.25">
      <c r="B23" s="32" t="s">
        <v>168</v>
      </c>
      <c r="E23" s="33">
        <f ca="1">TODAY()</f>
        <v>45147</v>
      </c>
    </row>
    <row r="24" spans="2:5" ht="19.5" customHeight="1" x14ac:dyDescent="0.25">
      <c r="B24" s="32" t="s">
        <v>289</v>
      </c>
    </row>
    <row r="28" spans="2:5" ht="84" customHeight="1" x14ac:dyDescent="0.4">
      <c r="D28" s="6" t="s">
        <v>260</v>
      </c>
    </row>
    <row r="29" spans="2:5" ht="125.25" customHeight="1" x14ac:dyDescent="0.25">
      <c r="B29" s="8" t="s">
        <v>54</v>
      </c>
      <c r="C29" s="9" t="s">
        <v>3</v>
      </c>
      <c r="D29" s="8" t="s">
        <v>4</v>
      </c>
      <c r="E29" s="10" t="s">
        <v>169</v>
      </c>
    </row>
    <row r="30" spans="2:5" ht="84" hidden="1" x14ac:dyDescent="0.25">
      <c r="B30" s="34" t="s">
        <v>59</v>
      </c>
      <c r="C30" s="35" t="s">
        <v>257</v>
      </c>
      <c r="D30" s="36" t="s">
        <v>266</v>
      </c>
      <c r="E30" s="13">
        <v>50</v>
      </c>
    </row>
    <row r="31" spans="2:5" ht="84" hidden="1" x14ac:dyDescent="0.25">
      <c r="B31" s="34" t="s">
        <v>59</v>
      </c>
      <c r="C31" s="36" t="s">
        <v>26</v>
      </c>
      <c r="D31" s="36" t="s">
        <v>266</v>
      </c>
      <c r="E31" s="13">
        <v>20</v>
      </c>
    </row>
    <row r="32" spans="2:5" ht="84" hidden="1" x14ac:dyDescent="0.25">
      <c r="B32" s="34" t="s">
        <v>59</v>
      </c>
      <c r="C32" s="36" t="s">
        <v>27</v>
      </c>
      <c r="D32" s="36" t="s">
        <v>266</v>
      </c>
      <c r="E32" s="13">
        <v>60</v>
      </c>
    </row>
    <row r="33" spans="2:5" ht="84" hidden="1" x14ac:dyDescent="0.25">
      <c r="B33" s="34" t="s">
        <v>59</v>
      </c>
      <c r="C33" s="36" t="s">
        <v>309</v>
      </c>
      <c r="D33" s="36" t="s">
        <v>267</v>
      </c>
      <c r="E33" s="13"/>
    </row>
    <row r="34" spans="2:5" ht="84" hidden="1" x14ac:dyDescent="0.25">
      <c r="B34" s="34" t="s">
        <v>59</v>
      </c>
      <c r="C34" s="34" t="s">
        <v>25</v>
      </c>
      <c r="D34" s="36" t="s">
        <v>267</v>
      </c>
      <c r="E34" s="13">
        <v>5</v>
      </c>
    </row>
    <row r="35" spans="2:5" ht="84" hidden="1" x14ac:dyDescent="0.25">
      <c r="B35" s="11" t="s">
        <v>59</v>
      </c>
      <c r="C35" s="15" t="s">
        <v>178</v>
      </c>
      <c r="D35" s="12" t="s">
        <v>267</v>
      </c>
      <c r="E35" s="13">
        <v>10</v>
      </c>
    </row>
    <row r="36" spans="2:5" ht="84" hidden="1" x14ac:dyDescent="0.25">
      <c r="B36" s="34" t="s">
        <v>59</v>
      </c>
      <c r="C36" s="34" t="s">
        <v>24</v>
      </c>
      <c r="D36" s="36" t="s">
        <v>267</v>
      </c>
      <c r="E36" s="13">
        <v>15</v>
      </c>
    </row>
    <row r="37" spans="2:5" ht="84" hidden="1" x14ac:dyDescent="0.25">
      <c r="B37" s="34" t="s">
        <v>59</v>
      </c>
      <c r="C37" s="34" t="s">
        <v>34</v>
      </c>
      <c r="D37" s="36" t="s">
        <v>267</v>
      </c>
      <c r="E37" s="13">
        <v>0</v>
      </c>
    </row>
    <row r="38" spans="2:5" ht="84" hidden="1" x14ac:dyDescent="0.25">
      <c r="B38" s="34" t="s">
        <v>59</v>
      </c>
      <c r="C38" s="34" t="s">
        <v>30</v>
      </c>
      <c r="D38" s="36" t="s">
        <v>267</v>
      </c>
      <c r="E38" s="13">
        <v>15</v>
      </c>
    </row>
    <row r="39" spans="2:5" ht="84" hidden="1" x14ac:dyDescent="0.25">
      <c r="B39" s="34" t="s">
        <v>59</v>
      </c>
      <c r="C39" s="34" t="s">
        <v>28</v>
      </c>
      <c r="D39" s="36" t="s">
        <v>90</v>
      </c>
      <c r="E39" s="13">
        <v>10</v>
      </c>
    </row>
    <row r="40" spans="2:5" ht="84" hidden="1" x14ac:dyDescent="0.25">
      <c r="B40" s="34" t="s">
        <v>59</v>
      </c>
      <c r="C40" s="34" t="s">
        <v>31</v>
      </c>
      <c r="D40" s="36" t="s">
        <v>91</v>
      </c>
      <c r="E40" s="13">
        <v>10</v>
      </c>
    </row>
    <row r="41" spans="2:5" ht="84" hidden="1" x14ac:dyDescent="0.25">
      <c r="B41" s="34" t="s">
        <v>59</v>
      </c>
      <c r="C41" s="34" t="s">
        <v>32</v>
      </c>
      <c r="D41" s="36" t="s">
        <v>266</v>
      </c>
      <c r="E41" s="13">
        <v>260</v>
      </c>
    </row>
    <row r="42" spans="2:5" ht="84" hidden="1" x14ac:dyDescent="0.25">
      <c r="B42" s="34" t="s">
        <v>59</v>
      </c>
      <c r="C42" s="34" t="s">
        <v>22</v>
      </c>
      <c r="D42" s="36" t="s">
        <v>266</v>
      </c>
      <c r="E42" s="13">
        <v>260</v>
      </c>
    </row>
    <row r="43" spans="2:5" ht="84" hidden="1" x14ac:dyDescent="0.25">
      <c r="B43" s="34" t="s">
        <v>59</v>
      </c>
      <c r="C43" s="34" t="s">
        <v>20</v>
      </c>
      <c r="D43" s="36" t="s">
        <v>266</v>
      </c>
      <c r="E43" s="13">
        <v>0</v>
      </c>
    </row>
    <row r="44" spans="2:5" ht="84" hidden="1" x14ac:dyDescent="0.25">
      <c r="B44" s="34" t="s">
        <v>59</v>
      </c>
      <c r="C44" s="34" t="s">
        <v>23</v>
      </c>
      <c r="D44" s="36" t="s">
        <v>266</v>
      </c>
      <c r="E44" s="13">
        <v>430</v>
      </c>
    </row>
    <row r="45" spans="2:5" ht="84" hidden="1" x14ac:dyDescent="0.25">
      <c r="B45" s="34" t="s">
        <v>59</v>
      </c>
      <c r="C45" s="34" t="s">
        <v>36</v>
      </c>
      <c r="D45" s="36" t="s">
        <v>266</v>
      </c>
      <c r="E45" s="13">
        <v>380</v>
      </c>
    </row>
    <row r="46" spans="2:5" ht="84" hidden="1" x14ac:dyDescent="0.25">
      <c r="B46" s="34" t="s">
        <v>59</v>
      </c>
      <c r="C46" s="34" t="s">
        <v>37</v>
      </c>
      <c r="D46" s="36" t="s">
        <v>269</v>
      </c>
      <c r="E46" s="13">
        <v>1980</v>
      </c>
    </row>
    <row r="47" spans="2:5" ht="84" hidden="1" x14ac:dyDescent="0.25">
      <c r="B47" s="11" t="s">
        <v>59</v>
      </c>
      <c r="C47" s="34" t="s">
        <v>35</v>
      </c>
      <c r="D47" s="36" t="s">
        <v>266</v>
      </c>
      <c r="E47" s="13">
        <v>660</v>
      </c>
    </row>
    <row r="48" spans="2:5" ht="84" hidden="1" x14ac:dyDescent="0.25">
      <c r="B48" s="11" t="s">
        <v>59</v>
      </c>
      <c r="C48" s="34" t="s">
        <v>21</v>
      </c>
      <c r="D48" s="36" t="s">
        <v>90</v>
      </c>
      <c r="E48" s="13">
        <v>820</v>
      </c>
    </row>
    <row r="49" spans="2:5" ht="84" hidden="1" x14ac:dyDescent="0.25">
      <c r="B49" s="11" t="s">
        <v>59</v>
      </c>
      <c r="C49" s="34" t="s">
        <v>33</v>
      </c>
      <c r="D49" s="36" t="s">
        <v>290</v>
      </c>
      <c r="E49" s="13">
        <v>300</v>
      </c>
    </row>
    <row r="50" spans="2:5" ht="84" hidden="1" x14ac:dyDescent="0.25">
      <c r="B50" s="11" t="s">
        <v>59</v>
      </c>
      <c r="C50" s="37" t="s">
        <v>310</v>
      </c>
      <c r="D50" s="36" t="s">
        <v>268</v>
      </c>
      <c r="E50" s="13"/>
    </row>
    <row r="51" spans="2:5" ht="84" hidden="1" x14ac:dyDescent="0.25">
      <c r="B51" s="11" t="s">
        <v>59</v>
      </c>
      <c r="C51" s="37" t="s">
        <v>134</v>
      </c>
      <c r="D51" s="36" t="s">
        <v>268</v>
      </c>
      <c r="E51" s="13">
        <v>350</v>
      </c>
    </row>
    <row r="52" spans="2:5" ht="84" hidden="1" x14ac:dyDescent="0.25">
      <c r="B52" s="11" t="s">
        <v>59</v>
      </c>
      <c r="C52" s="34" t="s">
        <v>29</v>
      </c>
      <c r="D52" s="36" t="s">
        <v>269</v>
      </c>
      <c r="E52" s="13">
        <v>50</v>
      </c>
    </row>
    <row r="53" spans="2:5" ht="84" hidden="1" x14ac:dyDescent="0.25">
      <c r="B53" s="11" t="s">
        <v>59</v>
      </c>
      <c r="C53" s="34" t="s">
        <v>38</v>
      </c>
      <c r="D53" s="36" t="s">
        <v>267</v>
      </c>
      <c r="E53" s="13">
        <v>0</v>
      </c>
    </row>
    <row r="54" spans="2:5" ht="63" hidden="1" x14ac:dyDescent="0.25">
      <c r="B54" s="11" t="s">
        <v>59</v>
      </c>
      <c r="C54" s="34" t="s">
        <v>119</v>
      </c>
      <c r="D54" s="36" t="s">
        <v>141</v>
      </c>
      <c r="E54" s="13">
        <v>575</v>
      </c>
    </row>
    <row r="55" spans="2:5" ht="63" hidden="1" x14ac:dyDescent="0.25">
      <c r="B55" s="11" t="s">
        <v>59</v>
      </c>
      <c r="C55" s="38" t="s">
        <v>196</v>
      </c>
      <c r="D55" s="36" t="s">
        <v>141</v>
      </c>
      <c r="E55" s="13">
        <v>150</v>
      </c>
    </row>
    <row r="56" spans="2:5" ht="63" hidden="1" x14ac:dyDescent="0.25">
      <c r="B56" s="11" t="s">
        <v>59</v>
      </c>
      <c r="C56" s="36" t="s">
        <v>197</v>
      </c>
      <c r="D56" s="36" t="s">
        <v>141</v>
      </c>
      <c r="E56" s="13">
        <v>550</v>
      </c>
    </row>
    <row r="57" spans="2:5" ht="63" hidden="1" x14ac:dyDescent="0.25">
      <c r="B57" s="11" t="s">
        <v>59</v>
      </c>
      <c r="C57" s="38" t="s">
        <v>198</v>
      </c>
      <c r="D57" s="36" t="s">
        <v>141</v>
      </c>
      <c r="E57" s="13">
        <v>1800</v>
      </c>
    </row>
    <row r="58" spans="2:5" ht="63" hidden="1" x14ac:dyDescent="0.25">
      <c r="B58" s="11" t="s">
        <v>59</v>
      </c>
      <c r="C58" s="38" t="s">
        <v>199</v>
      </c>
      <c r="D58" s="36" t="s">
        <v>141</v>
      </c>
      <c r="E58" s="13">
        <v>1800</v>
      </c>
    </row>
    <row r="59" spans="2:5" ht="84" hidden="1" x14ac:dyDescent="0.25">
      <c r="B59" s="11" t="s">
        <v>60</v>
      </c>
      <c r="C59" s="54" t="s">
        <v>200</v>
      </c>
      <c r="D59" s="46" t="s">
        <v>270</v>
      </c>
      <c r="E59" s="13">
        <v>650</v>
      </c>
    </row>
    <row r="60" spans="2:5" ht="105" hidden="1" x14ac:dyDescent="0.25">
      <c r="B60" s="11" t="s">
        <v>60</v>
      </c>
      <c r="C60" s="39" t="s">
        <v>40</v>
      </c>
      <c r="D60" s="40" t="s">
        <v>271</v>
      </c>
      <c r="E60" s="13">
        <v>30</v>
      </c>
    </row>
    <row r="61" spans="2:5" ht="105" hidden="1" x14ac:dyDescent="0.25">
      <c r="B61" s="11" t="s">
        <v>60</v>
      </c>
      <c r="C61" s="39" t="s">
        <v>39</v>
      </c>
      <c r="D61" s="40" t="s">
        <v>271</v>
      </c>
      <c r="E61" s="13">
        <v>0</v>
      </c>
    </row>
    <row r="62" spans="2:5" ht="105" hidden="1" x14ac:dyDescent="0.25">
      <c r="B62" s="11" t="s">
        <v>60</v>
      </c>
      <c r="C62" s="39" t="s">
        <v>294</v>
      </c>
      <c r="D62" s="40" t="s">
        <v>271</v>
      </c>
      <c r="E62" s="13">
        <v>80</v>
      </c>
    </row>
    <row r="63" spans="2:5" ht="105" hidden="1" x14ac:dyDescent="0.25">
      <c r="B63" s="11" t="s">
        <v>60</v>
      </c>
      <c r="C63" s="39" t="s">
        <v>41</v>
      </c>
      <c r="D63" s="40" t="s">
        <v>271</v>
      </c>
      <c r="E63" s="13">
        <v>50</v>
      </c>
    </row>
    <row r="64" spans="2:5" ht="105" hidden="1" x14ac:dyDescent="0.25">
      <c r="B64" s="11" t="s">
        <v>60</v>
      </c>
      <c r="C64" s="39" t="s">
        <v>311</v>
      </c>
      <c r="D64" s="40" t="s">
        <v>271</v>
      </c>
      <c r="E64" s="13"/>
    </row>
    <row r="65" spans="2:5" ht="105" hidden="1" x14ac:dyDescent="0.25">
      <c r="B65" s="11" t="s">
        <v>60</v>
      </c>
      <c r="C65" s="41" t="s">
        <v>170</v>
      </c>
      <c r="D65" s="40" t="s">
        <v>271</v>
      </c>
      <c r="E65" s="13">
        <v>50</v>
      </c>
    </row>
    <row r="66" spans="2:5" ht="63" hidden="1" x14ac:dyDescent="0.25">
      <c r="B66" s="11" t="s">
        <v>60</v>
      </c>
      <c r="C66" s="41" t="s">
        <v>201</v>
      </c>
      <c r="D66" s="41" t="s">
        <v>161</v>
      </c>
      <c r="E66" s="13">
        <v>1000</v>
      </c>
    </row>
    <row r="67" spans="2:5" ht="63" hidden="1" x14ac:dyDescent="0.25">
      <c r="B67" s="11" t="s">
        <v>60</v>
      </c>
      <c r="C67" s="42" t="s">
        <v>292</v>
      </c>
      <c r="D67" s="41" t="s">
        <v>161</v>
      </c>
      <c r="E67" s="19">
        <v>1400</v>
      </c>
    </row>
    <row r="68" spans="2:5" ht="63" hidden="1" x14ac:dyDescent="0.25">
      <c r="B68" s="11" t="s">
        <v>60</v>
      </c>
      <c r="C68" s="41" t="s">
        <v>113</v>
      </c>
      <c r="D68" s="41" t="s">
        <v>161</v>
      </c>
      <c r="E68" s="19">
        <v>16900</v>
      </c>
    </row>
    <row r="69" spans="2:5" ht="63" hidden="1" x14ac:dyDescent="0.25">
      <c r="B69" s="11" t="s">
        <v>60</v>
      </c>
      <c r="C69" s="43" t="s">
        <v>293</v>
      </c>
      <c r="D69" s="41" t="s">
        <v>161</v>
      </c>
      <c r="E69" s="19">
        <v>6800</v>
      </c>
    </row>
    <row r="70" spans="2:5" ht="63" hidden="1" x14ac:dyDescent="0.25">
      <c r="B70" s="11" t="s">
        <v>60</v>
      </c>
      <c r="C70" s="44" t="s">
        <v>202</v>
      </c>
      <c r="D70" s="41" t="s">
        <v>177</v>
      </c>
      <c r="E70" s="19">
        <v>1300</v>
      </c>
    </row>
    <row r="71" spans="2:5" ht="84" hidden="1" x14ac:dyDescent="0.25">
      <c r="B71" s="11" t="s">
        <v>60</v>
      </c>
      <c r="C71" s="41" t="s">
        <v>114</v>
      </c>
      <c r="D71" s="41" t="s">
        <v>177</v>
      </c>
      <c r="E71" s="19">
        <v>600</v>
      </c>
    </row>
    <row r="72" spans="2:5" ht="84" hidden="1" x14ac:dyDescent="0.25">
      <c r="B72" s="11" t="s">
        <v>60</v>
      </c>
      <c r="C72" s="42" t="s">
        <v>203</v>
      </c>
      <c r="D72" s="41" t="s">
        <v>177</v>
      </c>
      <c r="E72" s="19">
        <v>300</v>
      </c>
    </row>
    <row r="73" spans="2:5" ht="63" hidden="1" x14ac:dyDescent="0.25">
      <c r="B73" s="11" t="s">
        <v>60</v>
      </c>
      <c r="C73" s="41" t="s">
        <v>115</v>
      </c>
      <c r="D73" s="41" t="s">
        <v>177</v>
      </c>
      <c r="E73" s="19">
        <v>1100</v>
      </c>
    </row>
    <row r="74" spans="2:5" ht="84" hidden="1" x14ac:dyDescent="0.25">
      <c r="B74" s="11" t="s">
        <v>60</v>
      </c>
      <c r="C74" s="42" t="s">
        <v>122</v>
      </c>
      <c r="D74" s="41" t="s">
        <v>177</v>
      </c>
      <c r="E74" s="21">
        <v>2000</v>
      </c>
    </row>
    <row r="75" spans="2:5" ht="84" hidden="1" x14ac:dyDescent="0.25">
      <c r="B75" s="11" t="s">
        <v>60</v>
      </c>
      <c r="C75" s="42" t="s">
        <v>123</v>
      </c>
      <c r="D75" s="41" t="s">
        <v>177</v>
      </c>
      <c r="E75" s="21">
        <v>2500</v>
      </c>
    </row>
    <row r="76" spans="2:5" ht="42" hidden="1" x14ac:dyDescent="0.25">
      <c r="B76" s="11"/>
      <c r="C76" s="42" t="s">
        <v>312</v>
      </c>
      <c r="D76" s="41" t="s">
        <v>177</v>
      </c>
      <c r="E76" s="21"/>
    </row>
    <row r="77" spans="2:5" ht="63" hidden="1" x14ac:dyDescent="0.25">
      <c r="B77" s="11" t="s">
        <v>60</v>
      </c>
      <c r="C77" s="42" t="s">
        <v>121</v>
      </c>
      <c r="D77" s="41" t="s">
        <v>177</v>
      </c>
      <c r="E77" s="21">
        <v>1000</v>
      </c>
    </row>
    <row r="78" spans="2:5" ht="63" hidden="1" x14ac:dyDescent="0.25">
      <c r="B78" s="11" t="s">
        <v>60</v>
      </c>
      <c r="C78" s="39" t="s">
        <v>83</v>
      </c>
      <c r="D78" s="39" t="s">
        <v>174</v>
      </c>
      <c r="E78" s="13">
        <v>40</v>
      </c>
    </row>
    <row r="79" spans="2:5" ht="63" hidden="1" x14ac:dyDescent="0.25">
      <c r="B79" s="11" t="s">
        <v>60</v>
      </c>
      <c r="C79" s="47" t="s">
        <v>147</v>
      </c>
      <c r="D79" s="48" t="s">
        <v>272</v>
      </c>
      <c r="E79" s="13">
        <v>0</v>
      </c>
    </row>
    <row r="80" spans="2:5" ht="63" hidden="1" x14ac:dyDescent="0.25">
      <c r="B80" s="11" t="s">
        <v>60</v>
      </c>
      <c r="C80" s="41" t="s">
        <v>148</v>
      </c>
      <c r="D80" s="48" t="s">
        <v>272</v>
      </c>
      <c r="E80" s="13" t="s">
        <v>151</v>
      </c>
    </row>
    <row r="81" spans="2:5" ht="63" hidden="1" x14ac:dyDescent="0.25">
      <c r="B81" s="11" t="s">
        <v>60</v>
      </c>
      <c r="C81" s="43" t="s">
        <v>126</v>
      </c>
      <c r="D81" s="41" t="s">
        <v>166</v>
      </c>
      <c r="E81" s="13">
        <v>0</v>
      </c>
    </row>
    <row r="82" spans="2:5" ht="63" hidden="1" x14ac:dyDescent="0.25">
      <c r="B82" s="11" t="s">
        <v>60</v>
      </c>
      <c r="C82" s="43" t="s">
        <v>127</v>
      </c>
      <c r="D82" s="41" t="s">
        <v>273</v>
      </c>
      <c r="E82" s="13">
        <v>0</v>
      </c>
    </row>
    <row r="83" spans="2:5" ht="63" hidden="1" x14ac:dyDescent="0.25">
      <c r="B83" s="11" t="s">
        <v>60</v>
      </c>
      <c r="C83" s="43" t="s">
        <v>128</v>
      </c>
      <c r="D83" s="41" t="s">
        <v>166</v>
      </c>
      <c r="E83" s="13">
        <v>0</v>
      </c>
    </row>
    <row r="84" spans="2:5" ht="63" hidden="1" x14ac:dyDescent="0.25">
      <c r="B84" s="11" t="s">
        <v>60</v>
      </c>
      <c r="C84" s="42" t="s">
        <v>129</v>
      </c>
      <c r="D84" s="41" t="s">
        <v>166</v>
      </c>
      <c r="E84" s="13">
        <v>30</v>
      </c>
    </row>
    <row r="85" spans="2:5" ht="63" hidden="1" x14ac:dyDescent="0.25">
      <c r="B85" s="11" t="s">
        <v>60</v>
      </c>
      <c r="C85" s="42" t="s">
        <v>130</v>
      </c>
      <c r="D85" s="41" t="s">
        <v>166</v>
      </c>
      <c r="E85" s="13">
        <v>0</v>
      </c>
    </row>
    <row r="86" spans="2:5" ht="63" hidden="1" x14ac:dyDescent="0.25">
      <c r="B86" s="11" t="s">
        <v>60</v>
      </c>
      <c r="C86" s="42" t="s">
        <v>132</v>
      </c>
      <c r="D86" s="41" t="s">
        <v>166</v>
      </c>
      <c r="E86" s="13">
        <v>0</v>
      </c>
    </row>
    <row r="87" spans="2:5" ht="63" hidden="1" x14ac:dyDescent="0.25">
      <c r="B87" s="11" t="s">
        <v>60</v>
      </c>
      <c r="C87" s="42" t="s">
        <v>131</v>
      </c>
      <c r="D87" s="41" t="s">
        <v>166</v>
      </c>
      <c r="E87" s="13">
        <v>49</v>
      </c>
    </row>
    <row r="88" spans="2:5" ht="84" hidden="1" x14ac:dyDescent="0.25">
      <c r="B88" s="11" t="s">
        <v>60</v>
      </c>
      <c r="C88" s="41" t="s">
        <v>52</v>
      </c>
      <c r="D88" s="41" t="s">
        <v>274</v>
      </c>
      <c r="E88" s="13">
        <v>2700</v>
      </c>
    </row>
    <row r="89" spans="2:5" ht="63" hidden="1" x14ac:dyDescent="0.25">
      <c r="B89" s="11" t="s">
        <v>60</v>
      </c>
      <c r="C89" s="43" t="s">
        <v>133</v>
      </c>
      <c r="D89" s="41" t="s">
        <v>275</v>
      </c>
      <c r="E89" s="13">
        <v>1500</v>
      </c>
    </row>
    <row r="90" spans="2:5" ht="63" hidden="1" x14ac:dyDescent="0.25">
      <c r="B90" s="11" t="s">
        <v>60</v>
      </c>
      <c r="C90" s="16" t="s">
        <v>204</v>
      </c>
      <c r="D90" s="12" t="s">
        <v>276</v>
      </c>
      <c r="E90" s="13">
        <v>20</v>
      </c>
    </row>
    <row r="91" spans="2:5" ht="63" hidden="1" x14ac:dyDescent="0.25">
      <c r="B91" s="11" t="s">
        <v>60</v>
      </c>
      <c r="C91" s="16" t="s">
        <v>205</v>
      </c>
      <c r="D91" s="12" t="s">
        <v>276</v>
      </c>
      <c r="E91" s="13">
        <v>1350</v>
      </c>
    </row>
    <row r="92" spans="2:5" ht="63" hidden="1" x14ac:dyDescent="0.25">
      <c r="B92" s="11" t="s">
        <v>60</v>
      </c>
      <c r="C92" s="20" t="s">
        <v>206</v>
      </c>
      <c r="D92" s="12" t="s">
        <v>157</v>
      </c>
      <c r="E92" s="13">
        <v>310</v>
      </c>
    </row>
    <row r="93" spans="2:5" ht="63" hidden="1" x14ac:dyDescent="0.25">
      <c r="B93" s="11" t="s">
        <v>60</v>
      </c>
      <c r="C93" s="44" t="s">
        <v>207</v>
      </c>
      <c r="D93" s="41" t="s">
        <v>277</v>
      </c>
      <c r="E93" s="13">
        <v>80</v>
      </c>
    </row>
    <row r="94" spans="2:5" ht="105" hidden="1" x14ac:dyDescent="0.25">
      <c r="B94" s="11" t="s">
        <v>60</v>
      </c>
      <c r="C94" s="43" t="s">
        <v>208</v>
      </c>
      <c r="D94" s="41" t="s">
        <v>277</v>
      </c>
      <c r="E94" s="13">
        <v>100</v>
      </c>
    </row>
    <row r="95" spans="2:5" ht="84" hidden="1" x14ac:dyDescent="0.25">
      <c r="B95" s="11" t="s">
        <v>60</v>
      </c>
      <c r="C95" s="43" t="s">
        <v>209</v>
      </c>
      <c r="D95" s="41" t="s">
        <v>277</v>
      </c>
      <c r="E95" s="13">
        <v>50</v>
      </c>
    </row>
    <row r="96" spans="2:5" ht="105" hidden="1" x14ac:dyDescent="0.25">
      <c r="B96" s="11" t="s">
        <v>60</v>
      </c>
      <c r="C96" s="43" t="s">
        <v>210</v>
      </c>
      <c r="D96" s="41" t="s">
        <v>277</v>
      </c>
      <c r="E96" s="13">
        <v>50</v>
      </c>
    </row>
    <row r="97" spans="2:5" ht="105" hidden="1" x14ac:dyDescent="0.25">
      <c r="B97" s="11" t="s">
        <v>60</v>
      </c>
      <c r="C97" s="43" t="s">
        <v>211</v>
      </c>
      <c r="D97" s="41" t="s">
        <v>277</v>
      </c>
      <c r="E97" s="13">
        <v>50</v>
      </c>
    </row>
    <row r="98" spans="2:5" ht="63" hidden="1" x14ac:dyDescent="0.25">
      <c r="B98" s="11" t="s">
        <v>60</v>
      </c>
      <c r="C98" s="42" t="s">
        <v>258</v>
      </c>
      <c r="D98" s="41" t="s">
        <v>176</v>
      </c>
      <c r="E98" s="13">
        <v>2600</v>
      </c>
    </row>
    <row r="99" spans="2:5" ht="105" hidden="1" x14ac:dyDescent="0.25">
      <c r="B99" s="11" t="s">
        <v>60</v>
      </c>
      <c r="C99" s="41" t="s">
        <v>106</v>
      </c>
      <c r="D99" s="41" t="s">
        <v>278</v>
      </c>
      <c r="E99" s="13">
        <v>11330</v>
      </c>
    </row>
    <row r="100" spans="2:5" ht="105" hidden="1" x14ac:dyDescent="0.25">
      <c r="B100" s="11" t="s">
        <v>60</v>
      </c>
      <c r="C100" s="45" t="s">
        <v>105</v>
      </c>
      <c r="D100" s="41" t="s">
        <v>278</v>
      </c>
      <c r="E100" s="13">
        <v>13147</v>
      </c>
    </row>
    <row r="101" spans="2:5" ht="105" hidden="1" x14ac:dyDescent="0.25">
      <c r="B101" s="11" t="s">
        <v>60</v>
      </c>
      <c r="C101" s="41" t="s">
        <v>212</v>
      </c>
      <c r="D101" s="41" t="s">
        <v>278</v>
      </c>
      <c r="E101" s="13">
        <v>15850</v>
      </c>
    </row>
    <row r="102" spans="2:5" ht="105" hidden="1" x14ac:dyDescent="0.25">
      <c r="B102" s="11" t="s">
        <v>60</v>
      </c>
      <c r="C102" s="41" t="s">
        <v>84</v>
      </c>
      <c r="D102" s="41" t="s">
        <v>278</v>
      </c>
      <c r="E102" s="13">
        <v>1400</v>
      </c>
    </row>
    <row r="103" spans="2:5" ht="105" hidden="1" x14ac:dyDescent="0.25">
      <c r="B103" s="11" t="s">
        <v>60</v>
      </c>
      <c r="C103" s="39" t="s">
        <v>42</v>
      </c>
      <c r="D103" s="41" t="s">
        <v>278</v>
      </c>
      <c r="E103" s="13">
        <v>1400</v>
      </c>
    </row>
    <row r="104" spans="2:5" ht="105" hidden="1" x14ac:dyDescent="0.25">
      <c r="B104" s="11" t="s">
        <v>60</v>
      </c>
      <c r="C104" s="39" t="s">
        <v>213</v>
      </c>
      <c r="D104" s="41" t="s">
        <v>278</v>
      </c>
      <c r="E104" s="13">
        <v>700</v>
      </c>
    </row>
    <row r="105" spans="2:5" ht="105" hidden="1" x14ac:dyDescent="0.25">
      <c r="B105" s="11" t="s">
        <v>60</v>
      </c>
      <c r="C105" s="39" t="s">
        <v>53</v>
      </c>
      <c r="D105" s="41" t="s">
        <v>278</v>
      </c>
      <c r="E105" s="13">
        <v>1400</v>
      </c>
    </row>
    <row r="106" spans="2:5" ht="105" hidden="1" x14ac:dyDescent="0.25">
      <c r="B106" s="11" t="s">
        <v>60</v>
      </c>
      <c r="C106" s="39" t="s">
        <v>51</v>
      </c>
      <c r="D106" s="41" t="s">
        <v>278</v>
      </c>
      <c r="E106" s="13">
        <v>280</v>
      </c>
    </row>
    <row r="107" spans="2:5" ht="63" hidden="1" x14ac:dyDescent="0.25">
      <c r="B107" s="11" t="s">
        <v>60</v>
      </c>
      <c r="C107" s="44" t="s">
        <v>214</v>
      </c>
      <c r="D107" s="41" t="s">
        <v>272</v>
      </c>
      <c r="E107" s="13">
        <v>10</v>
      </c>
    </row>
    <row r="108" spans="2:5" ht="63" hidden="1" x14ac:dyDescent="0.25">
      <c r="B108" s="11" t="s">
        <v>60</v>
      </c>
      <c r="C108" s="43" t="s">
        <v>215</v>
      </c>
      <c r="D108" s="41" t="s">
        <v>272</v>
      </c>
      <c r="E108" s="13">
        <v>100</v>
      </c>
    </row>
    <row r="109" spans="2:5" ht="84" hidden="1" x14ac:dyDescent="0.25">
      <c r="B109" s="11" t="s">
        <v>60</v>
      </c>
      <c r="C109" s="39" t="s">
        <v>50</v>
      </c>
      <c r="D109" s="41" t="s">
        <v>279</v>
      </c>
      <c r="E109" s="13">
        <v>490</v>
      </c>
    </row>
    <row r="110" spans="2:5" ht="105" hidden="1" x14ac:dyDescent="0.25">
      <c r="B110" s="11" t="s">
        <v>60</v>
      </c>
      <c r="C110" s="39" t="s">
        <v>85</v>
      </c>
      <c r="D110" s="41" t="s">
        <v>280</v>
      </c>
      <c r="E110" s="13">
        <v>0</v>
      </c>
    </row>
    <row r="111" spans="2:5" ht="105" hidden="1" x14ac:dyDescent="0.25">
      <c r="B111" s="11" t="s">
        <v>60</v>
      </c>
      <c r="C111" s="39" t="s">
        <v>295</v>
      </c>
      <c r="D111" s="41" t="s">
        <v>280</v>
      </c>
      <c r="E111" s="13">
        <v>1000</v>
      </c>
    </row>
    <row r="112" spans="2:5" ht="84" hidden="1" x14ac:dyDescent="0.25">
      <c r="B112" s="11" t="s">
        <v>60</v>
      </c>
      <c r="C112" s="41" t="s">
        <v>48</v>
      </c>
      <c r="D112" s="41" t="s">
        <v>281</v>
      </c>
      <c r="E112" s="13">
        <v>0</v>
      </c>
    </row>
    <row r="113" spans="2:5" ht="84" hidden="1" x14ac:dyDescent="0.25">
      <c r="B113" s="11" t="s">
        <v>60</v>
      </c>
      <c r="C113" s="41" t="s">
        <v>162</v>
      </c>
      <c r="D113" s="41" t="s">
        <v>281</v>
      </c>
      <c r="E113" s="13">
        <v>0</v>
      </c>
    </row>
    <row r="114" spans="2:5" ht="84" hidden="1" x14ac:dyDescent="0.25">
      <c r="B114" s="11" t="s">
        <v>60</v>
      </c>
      <c r="C114" s="41" t="s">
        <v>163</v>
      </c>
      <c r="D114" s="41" t="s">
        <v>281</v>
      </c>
      <c r="E114" s="13">
        <v>0</v>
      </c>
    </row>
    <row r="115" spans="2:5" ht="84" hidden="1" x14ac:dyDescent="0.25">
      <c r="B115" s="11" t="s">
        <v>60</v>
      </c>
      <c r="C115" s="41" t="s">
        <v>49</v>
      </c>
      <c r="D115" s="41" t="s">
        <v>281</v>
      </c>
      <c r="E115" s="13">
        <v>0</v>
      </c>
    </row>
    <row r="116" spans="2:5" ht="105" hidden="1" x14ac:dyDescent="0.25">
      <c r="B116" s="11" t="s">
        <v>60</v>
      </c>
      <c r="C116" s="49" t="s">
        <v>296</v>
      </c>
      <c r="D116" s="41" t="s">
        <v>281</v>
      </c>
      <c r="E116" s="13">
        <v>0</v>
      </c>
    </row>
    <row r="117" spans="2:5" ht="84" hidden="1" x14ac:dyDescent="0.25">
      <c r="B117" s="11" t="s">
        <v>60</v>
      </c>
      <c r="C117" s="41" t="s">
        <v>164</v>
      </c>
      <c r="D117" s="41" t="s">
        <v>281</v>
      </c>
      <c r="E117" s="13">
        <v>0</v>
      </c>
    </row>
    <row r="118" spans="2:5" ht="105" hidden="1" x14ac:dyDescent="0.25">
      <c r="B118" s="11" t="s">
        <v>60</v>
      </c>
      <c r="C118" s="50" t="s">
        <v>297</v>
      </c>
      <c r="D118" s="41" t="s">
        <v>281</v>
      </c>
      <c r="E118" s="13">
        <v>0</v>
      </c>
    </row>
    <row r="119" spans="2:5" ht="84" hidden="1" x14ac:dyDescent="0.25">
      <c r="B119" s="11" t="s">
        <v>60</v>
      </c>
      <c r="C119" s="20" t="s">
        <v>171</v>
      </c>
      <c r="D119" s="12" t="s">
        <v>282</v>
      </c>
      <c r="E119" s="13">
        <v>0</v>
      </c>
    </row>
    <row r="120" spans="2:5" ht="84" hidden="1" x14ac:dyDescent="0.25">
      <c r="B120" s="11" t="s">
        <v>60</v>
      </c>
      <c r="C120" s="20" t="s">
        <v>172</v>
      </c>
      <c r="D120" s="12" t="s">
        <v>282</v>
      </c>
      <c r="E120" s="13">
        <v>0</v>
      </c>
    </row>
    <row r="121" spans="2:5" ht="63" hidden="1" x14ac:dyDescent="0.25">
      <c r="B121" s="11" t="s">
        <v>60</v>
      </c>
      <c r="C121" s="20" t="s">
        <v>173</v>
      </c>
      <c r="D121" s="12" t="s">
        <v>283</v>
      </c>
      <c r="E121" s="13">
        <v>2000</v>
      </c>
    </row>
    <row r="122" spans="2:5" ht="84" hidden="1" x14ac:dyDescent="0.25">
      <c r="B122" s="11" t="s">
        <v>60</v>
      </c>
      <c r="C122" s="43" t="s">
        <v>217</v>
      </c>
      <c r="D122" s="46" t="s">
        <v>284</v>
      </c>
      <c r="E122" s="13">
        <v>30</v>
      </c>
    </row>
    <row r="123" spans="2:5" ht="84" hidden="1" x14ac:dyDescent="0.25">
      <c r="B123" s="11" t="s">
        <v>60</v>
      </c>
      <c r="C123" s="43" t="s">
        <v>216</v>
      </c>
      <c r="D123" s="46" t="s">
        <v>284</v>
      </c>
      <c r="E123" s="13">
        <v>0</v>
      </c>
    </row>
    <row r="124" spans="2:5" ht="84" hidden="1" x14ac:dyDescent="0.25">
      <c r="B124" s="11" t="s">
        <v>60</v>
      </c>
      <c r="C124" s="41" t="s">
        <v>218</v>
      </c>
      <c r="D124" s="46" t="s">
        <v>284</v>
      </c>
      <c r="E124" s="13">
        <v>0</v>
      </c>
    </row>
    <row r="125" spans="2:5" ht="84" hidden="1" x14ac:dyDescent="0.25">
      <c r="B125" s="11" t="s">
        <v>60</v>
      </c>
      <c r="C125" s="41" t="s">
        <v>219</v>
      </c>
      <c r="D125" s="46" t="s">
        <v>284</v>
      </c>
      <c r="E125" s="13">
        <v>0</v>
      </c>
    </row>
    <row r="126" spans="2:5" ht="84" hidden="1" x14ac:dyDescent="0.25">
      <c r="B126" s="11" t="s">
        <v>60</v>
      </c>
      <c r="C126" s="43" t="s">
        <v>220</v>
      </c>
      <c r="D126" s="46" t="s">
        <v>284</v>
      </c>
      <c r="E126" s="13">
        <v>0</v>
      </c>
    </row>
    <row r="127" spans="2:5" ht="84" hidden="1" x14ac:dyDescent="0.25">
      <c r="B127" s="11" t="s">
        <v>60</v>
      </c>
      <c r="C127" s="43" t="s">
        <v>221</v>
      </c>
      <c r="D127" s="46" t="s">
        <v>284</v>
      </c>
      <c r="E127" s="13">
        <v>0</v>
      </c>
    </row>
    <row r="128" spans="2:5" ht="84" hidden="1" x14ac:dyDescent="0.25">
      <c r="B128" s="11" t="s">
        <v>60</v>
      </c>
      <c r="C128" s="41" t="s">
        <v>222</v>
      </c>
      <c r="D128" s="46" t="s">
        <v>284</v>
      </c>
      <c r="E128" s="13">
        <v>0</v>
      </c>
    </row>
    <row r="129" spans="2:5" ht="84" hidden="1" x14ac:dyDescent="0.25">
      <c r="B129" s="11" t="s">
        <v>60</v>
      </c>
      <c r="C129" s="41" t="s">
        <v>223</v>
      </c>
      <c r="D129" s="46" t="s">
        <v>284</v>
      </c>
      <c r="E129" s="13">
        <v>0</v>
      </c>
    </row>
    <row r="130" spans="2:5" ht="105" hidden="1" x14ac:dyDescent="0.25">
      <c r="B130" s="11" t="s">
        <v>60</v>
      </c>
      <c r="C130" s="44" t="s">
        <v>107</v>
      </c>
      <c r="D130" s="46" t="s">
        <v>284</v>
      </c>
      <c r="E130" s="13">
        <v>100</v>
      </c>
    </row>
    <row r="131" spans="2:5" ht="84" hidden="1" x14ac:dyDescent="0.25">
      <c r="B131" s="11" t="s">
        <v>60</v>
      </c>
      <c r="C131" s="42" t="s">
        <v>224</v>
      </c>
      <c r="D131" s="46" t="s">
        <v>284</v>
      </c>
      <c r="E131" s="13">
        <v>400</v>
      </c>
    </row>
    <row r="132" spans="2:5" ht="84" hidden="1" x14ac:dyDescent="0.25">
      <c r="B132" s="11" t="s">
        <v>60</v>
      </c>
      <c r="C132" s="43" t="s">
        <v>291</v>
      </c>
      <c r="D132" s="46" t="s">
        <v>284</v>
      </c>
      <c r="E132" s="13">
        <v>150</v>
      </c>
    </row>
    <row r="133" spans="2:5" ht="105" hidden="1" x14ac:dyDescent="0.25">
      <c r="B133" s="11" t="s">
        <v>55</v>
      </c>
      <c r="C133" s="14" t="s">
        <v>285</v>
      </c>
      <c r="D133" s="41" t="s">
        <v>62</v>
      </c>
      <c r="E133" s="13">
        <v>3900</v>
      </c>
    </row>
    <row r="134" spans="2:5" ht="84" hidden="1" x14ac:dyDescent="0.25">
      <c r="B134" s="11" t="s">
        <v>55</v>
      </c>
      <c r="C134" s="16" t="s">
        <v>120</v>
      </c>
      <c r="D134" s="41" t="s">
        <v>112</v>
      </c>
      <c r="E134" s="22" t="s">
        <v>179</v>
      </c>
    </row>
    <row r="135" spans="2:5" ht="63" hidden="1" x14ac:dyDescent="0.25">
      <c r="B135" s="11" t="s">
        <v>55</v>
      </c>
      <c r="C135" s="14" t="s">
        <v>298</v>
      </c>
      <c r="D135" s="40" t="s">
        <v>157</v>
      </c>
      <c r="E135" s="22" t="s">
        <v>180</v>
      </c>
    </row>
    <row r="136" spans="2:5" ht="63" hidden="1" x14ac:dyDescent="0.25">
      <c r="B136" s="11" t="s">
        <v>55</v>
      </c>
      <c r="C136" s="14" t="s">
        <v>299</v>
      </c>
      <c r="D136" s="41" t="s">
        <v>139</v>
      </c>
      <c r="E136" s="23" t="s">
        <v>181</v>
      </c>
    </row>
    <row r="137" spans="2:5" ht="63" hidden="1" x14ac:dyDescent="0.25">
      <c r="B137" s="11" t="s">
        <v>55</v>
      </c>
      <c r="C137" s="14" t="s">
        <v>45</v>
      </c>
      <c r="D137" s="41" t="s">
        <v>102</v>
      </c>
      <c r="E137" s="13">
        <v>0</v>
      </c>
    </row>
    <row r="138" spans="2:5" ht="63" hidden="1" x14ac:dyDescent="0.25">
      <c r="B138" s="11" t="s">
        <v>55</v>
      </c>
      <c r="C138" s="14" t="s">
        <v>0</v>
      </c>
      <c r="D138" s="39" t="s">
        <v>61</v>
      </c>
      <c r="E138" s="13">
        <v>500</v>
      </c>
    </row>
    <row r="139" spans="2:5" ht="105" hidden="1" x14ac:dyDescent="0.25">
      <c r="B139" s="11" t="s">
        <v>55</v>
      </c>
      <c r="C139" s="17" t="s">
        <v>64</v>
      </c>
      <c r="D139" s="41" t="s">
        <v>63</v>
      </c>
      <c r="E139" s="13">
        <f>145000+17500+2450</f>
        <v>164950</v>
      </c>
    </row>
    <row r="140" spans="2:5" ht="105" hidden="1" x14ac:dyDescent="0.25">
      <c r="B140" s="11" t="s">
        <v>55</v>
      </c>
      <c r="C140" s="17" t="s">
        <v>300</v>
      </c>
      <c r="D140" s="39" t="s">
        <v>63</v>
      </c>
      <c r="E140" s="13">
        <f>122+122+98</f>
        <v>342</v>
      </c>
    </row>
    <row r="141" spans="2:5" ht="105" hidden="1" x14ac:dyDescent="0.25">
      <c r="B141" s="11" t="s">
        <v>55</v>
      </c>
      <c r="C141" s="17" t="s">
        <v>65</v>
      </c>
      <c r="D141" s="39" t="s">
        <v>63</v>
      </c>
      <c r="E141" s="13">
        <f>2280+720</f>
        <v>3000</v>
      </c>
    </row>
    <row r="142" spans="2:5" ht="105" hidden="1" x14ac:dyDescent="0.25">
      <c r="B142" s="11" t="s">
        <v>55</v>
      </c>
      <c r="C142" s="17" t="s">
        <v>66</v>
      </c>
      <c r="D142" s="39" t="s">
        <v>63</v>
      </c>
      <c r="E142" s="13">
        <f>150+280+60</f>
        <v>490</v>
      </c>
    </row>
    <row r="143" spans="2:5" ht="210" hidden="1" x14ac:dyDescent="0.25">
      <c r="B143" s="11" t="s">
        <v>55</v>
      </c>
      <c r="C143" s="14" t="s">
        <v>5</v>
      </c>
      <c r="D143" s="39" t="s">
        <v>68</v>
      </c>
      <c r="E143" s="13">
        <f>2000+3100+2500</f>
        <v>7600</v>
      </c>
    </row>
    <row r="144" spans="2:5" ht="84" hidden="1" x14ac:dyDescent="0.25">
      <c r="B144" s="11" t="s">
        <v>55</v>
      </c>
      <c r="C144" s="14" t="s">
        <v>1</v>
      </c>
      <c r="D144" s="41" t="s">
        <v>67</v>
      </c>
      <c r="E144" s="13">
        <v>4000</v>
      </c>
    </row>
    <row r="145" spans="2:5" ht="84" hidden="1" x14ac:dyDescent="0.25">
      <c r="B145" s="11" t="s">
        <v>55</v>
      </c>
      <c r="C145" s="14" t="s">
        <v>2</v>
      </c>
      <c r="D145" s="41" t="s">
        <v>67</v>
      </c>
      <c r="E145" s="13">
        <v>3200</v>
      </c>
    </row>
    <row r="146" spans="2:5" ht="84" hidden="1" x14ac:dyDescent="0.25">
      <c r="B146" s="11" t="s">
        <v>55</v>
      </c>
      <c r="C146" s="24" t="s">
        <v>301</v>
      </c>
      <c r="D146" s="46" t="s">
        <v>302</v>
      </c>
      <c r="E146" s="13" t="s">
        <v>182</v>
      </c>
    </row>
    <row r="147" spans="2:5" ht="84" hidden="1" x14ac:dyDescent="0.25">
      <c r="B147" s="11" t="s">
        <v>55</v>
      </c>
      <c r="C147" s="16" t="s">
        <v>149</v>
      </c>
      <c r="D147" s="46" t="s">
        <v>302</v>
      </c>
      <c r="E147" s="13" t="s">
        <v>183</v>
      </c>
    </row>
    <row r="148" spans="2:5" ht="84" hidden="1" x14ac:dyDescent="0.25">
      <c r="B148" s="11" t="s">
        <v>55</v>
      </c>
      <c r="C148" s="14" t="s">
        <v>116</v>
      </c>
      <c r="D148" s="46" t="s">
        <v>302</v>
      </c>
      <c r="E148" s="13">
        <v>0</v>
      </c>
    </row>
    <row r="149" spans="2:5" ht="84" hidden="1" x14ac:dyDescent="0.25">
      <c r="B149" s="11" t="s">
        <v>55</v>
      </c>
      <c r="C149" s="14" t="s">
        <v>92</v>
      </c>
      <c r="D149" s="39" t="s">
        <v>69</v>
      </c>
      <c r="E149" s="13">
        <v>1100</v>
      </c>
    </row>
    <row r="150" spans="2:5" ht="84" hidden="1" x14ac:dyDescent="0.25">
      <c r="B150" s="11" t="s">
        <v>55</v>
      </c>
      <c r="C150" s="14" t="s">
        <v>47</v>
      </c>
      <c r="D150" s="41" t="s">
        <v>87</v>
      </c>
      <c r="E150" s="13">
        <v>0</v>
      </c>
    </row>
    <row r="151" spans="2:5" ht="189" hidden="1" x14ac:dyDescent="0.25">
      <c r="B151" s="11" t="s">
        <v>55</v>
      </c>
      <c r="C151" s="14" t="s">
        <v>93</v>
      </c>
      <c r="D151" s="39" t="s">
        <v>70</v>
      </c>
      <c r="E151" s="13">
        <v>300</v>
      </c>
    </row>
    <row r="152" spans="2:5" ht="189" hidden="1" x14ac:dyDescent="0.25">
      <c r="B152" s="11" t="s">
        <v>55</v>
      </c>
      <c r="C152" s="17" t="s">
        <v>94</v>
      </c>
      <c r="D152" s="39" t="s">
        <v>70</v>
      </c>
      <c r="E152" s="13">
        <v>17000</v>
      </c>
    </row>
    <row r="153" spans="2:5" ht="189" hidden="1" x14ac:dyDescent="0.25">
      <c r="B153" s="11" t="s">
        <v>55</v>
      </c>
      <c r="C153" s="14" t="s">
        <v>103</v>
      </c>
      <c r="D153" s="39" t="s">
        <v>70</v>
      </c>
      <c r="E153" s="13">
        <v>10500</v>
      </c>
    </row>
    <row r="154" spans="2:5" ht="189" hidden="1" x14ac:dyDescent="0.25">
      <c r="B154" s="11" t="s">
        <v>55</v>
      </c>
      <c r="C154" s="14" t="s">
        <v>104</v>
      </c>
      <c r="D154" s="39" t="s">
        <v>70</v>
      </c>
      <c r="E154" s="13">
        <v>3000</v>
      </c>
    </row>
    <row r="155" spans="2:5" ht="168" hidden="1" x14ac:dyDescent="0.25">
      <c r="B155" s="11" t="s">
        <v>55</v>
      </c>
      <c r="C155" s="56" t="s">
        <v>303</v>
      </c>
      <c r="D155" s="41" t="s">
        <v>118</v>
      </c>
      <c r="E155" s="25" t="s">
        <v>184</v>
      </c>
    </row>
    <row r="156" spans="2:5" ht="168" hidden="1" x14ac:dyDescent="0.25">
      <c r="B156" s="11" t="s">
        <v>55</v>
      </c>
      <c r="C156" s="56" t="s">
        <v>304</v>
      </c>
      <c r="D156" s="41" t="s">
        <v>118</v>
      </c>
      <c r="E156" s="25" t="s">
        <v>185</v>
      </c>
    </row>
    <row r="157" spans="2:5" ht="168" hidden="1" x14ac:dyDescent="0.25">
      <c r="B157" s="11" t="s">
        <v>55</v>
      </c>
      <c r="C157" s="39" t="s">
        <v>160</v>
      </c>
      <c r="D157" s="41" t="s">
        <v>143</v>
      </c>
      <c r="E157" s="13">
        <v>2448</v>
      </c>
    </row>
    <row r="158" spans="2:5" ht="168" hidden="1" x14ac:dyDescent="0.25">
      <c r="B158" s="11" t="s">
        <v>55</v>
      </c>
      <c r="C158" s="24" t="s">
        <v>305</v>
      </c>
      <c r="D158" s="55" t="s">
        <v>71</v>
      </c>
      <c r="E158" s="13" t="s">
        <v>186</v>
      </c>
    </row>
    <row r="159" spans="2:5" ht="168" hidden="1" x14ac:dyDescent="0.25">
      <c r="B159" s="11" t="s">
        <v>55</v>
      </c>
      <c r="C159" s="14" t="s">
        <v>95</v>
      </c>
      <c r="D159" s="55" t="s">
        <v>71</v>
      </c>
      <c r="E159" s="13">
        <v>26000</v>
      </c>
    </row>
    <row r="160" spans="2:5" ht="84" hidden="1" x14ac:dyDescent="0.25">
      <c r="B160" s="11" t="s">
        <v>55</v>
      </c>
      <c r="C160" s="15" t="s">
        <v>225</v>
      </c>
      <c r="D160" s="41" t="s">
        <v>267</v>
      </c>
      <c r="E160" s="22" t="s">
        <v>187</v>
      </c>
    </row>
    <row r="161" spans="2:5" ht="105" hidden="1" x14ac:dyDescent="0.25">
      <c r="B161" s="11" t="s">
        <v>55</v>
      </c>
      <c r="C161" s="14" t="s">
        <v>96</v>
      </c>
      <c r="D161" s="39" t="s">
        <v>63</v>
      </c>
      <c r="E161" s="13">
        <v>530</v>
      </c>
    </row>
    <row r="162" spans="2:5" ht="231" hidden="1" x14ac:dyDescent="0.25">
      <c r="B162" s="11" t="s">
        <v>55</v>
      </c>
      <c r="C162" s="14" t="s">
        <v>97</v>
      </c>
      <c r="D162" s="39" t="s">
        <v>72</v>
      </c>
      <c r="E162" s="13">
        <v>20000</v>
      </c>
    </row>
    <row r="163" spans="2:5" ht="252" hidden="1" x14ac:dyDescent="0.25">
      <c r="B163" s="11" t="s">
        <v>55</v>
      </c>
      <c r="C163" s="14" t="s">
        <v>98</v>
      </c>
      <c r="D163" s="41" t="s">
        <v>140</v>
      </c>
      <c r="E163" s="13">
        <v>40000</v>
      </c>
    </row>
    <row r="164" spans="2:5" ht="63" hidden="1" x14ac:dyDescent="0.25">
      <c r="B164" s="11" t="s">
        <v>55</v>
      </c>
      <c r="C164" s="14" t="s">
        <v>99</v>
      </c>
      <c r="D164" s="39" t="s">
        <v>73</v>
      </c>
      <c r="E164" s="13">
        <v>200</v>
      </c>
    </row>
    <row r="165" spans="2:5" ht="84" hidden="1" x14ac:dyDescent="0.25">
      <c r="B165" s="11" t="s">
        <v>55</v>
      </c>
      <c r="C165" s="16" t="s">
        <v>226</v>
      </c>
      <c r="D165" s="41" t="s">
        <v>87</v>
      </c>
      <c r="E165" s="22" t="s">
        <v>188</v>
      </c>
    </row>
    <row r="166" spans="2:5" ht="63" hidden="1" x14ac:dyDescent="0.25">
      <c r="B166" s="11" t="s">
        <v>55</v>
      </c>
      <c r="C166" s="17" t="s">
        <v>100</v>
      </c>
      <c r="D166" s="41" t="s">
        <v>74</v>
      </c>
      <c r="E166" s="13">
        <v>300</v>
      </c>
    </row>
    <row r="167" spans="2:5" ht="168" hidden="1" x14ac:dyDescent="0.25">
      <c r="B167" s="11" t="s">
        <v>324</v>
      </c>
      <c r="C167" s="17" t="s">
        <v>195</v>
      </c>
      <c r="D167" s="11" t="s">
        <v>71</v>
      </c>
      <c r="E167" s="13">
        <f>500+800+600+1000+600+600</f>
        <v>4100</v>
      </c>
    </row>
    <row r="168" spans="2:5" ht="63" hidden="1" x14ac:dyDescent="0.25">
      <c r="B168" s="11" t="s">
        <v>58</v>
      </c>
      <c r="C168" s="17" t="s">
        <v>111</v>
      </c>
      <c r="D168" s="12" t="s">
        <v>79</v>
      </c>
      <c r="E168" s="13">
        <v>410</v>
      </c>
    </row>
    <row r="169" spans="2:5" ht="63" hidden="1" x14ac:dyDescent="0.25">
      <c r="B169" s="11" t="s">
        <v>58</v>
      </c>
      <c r="C169" s="17" t="s">
        <v>165</v>
      </c>
      <c r="D169" s="12" t="s">
        <v>166</v>
      </c>
      <c r="E169" s="13">
        <v>87000</v>
      </c>
    </row>
    <row r="170" spans="2:5" ht="105" hidden="1" x14ac:dyDescent="0.25">
      <c r="B170" s="11" t="s">
        <v>58</v>
      </c>
      <c r="C170" s="17" t="s">
        <v>110</v>
      </c>
      <c r="D170" s="12" t="s">
        <v>89</v>
      </c>
      <c r="E170" s="13">
        <v>1000</v>
      </c>
    </row>
    <row r="171" spans="2:5" ht="63" hidden="1" x14ac:dyDescent="0.25">
      <c r="B171" s="11" t="s">
        <v>58</v>
      </c>
      <c r="C171" s="14" t="s">
        <v>15</v>
      </c>
      <c r="D171" s="12" t="s">
        <v>77</v>
      </c>
      <c r="E171" s="13">
        <v>0</v>
      </c>
    </row>
    <row r="172" spans="2:5" ht="231" hidden="1" x14ac:dyDescent="0.25">
      <c r="B172" s="11" t="s">
        <v>58</v>
      </c>
      <c r="C172" s="17" t="s">
        <v>16</v>
      </c>
      <c r="D172" s="11" t="s">
        <v>78</v>
      </c>
      <c r="E172" s="13">
        <v>389</v>
      </c>
    </row>
    <row r="173" spans="2:5" ht="105" hidden="1" x14ac:dyDescent="0.25">
      <c r="B173" s="11" t="s">
        <v>58</v>
      </c>
      <c r="C173" s="17" t="s">
        <v>314</v>
      </c>
      <c r="D173" s="12" t="s">
        <v>315</v>
      </c>
      <c r="E173" s="13"/>
    </row>
    <row r="174" spans="2:5" ht="231" hidden="1" x14ac:dyDescent="0.25">
      <c r="B174" s="11" t="s">
        <v>58</v>
      </c>
      <c r="C174" s="17" t="s">
        <v>17</v>
      </c>
      <c r="D174" s="11" t="s">
        <v>78</v>
      </c>
      <c r="E174" s="13">
        <v>433</v>
      </c>
    </row>
    <row r="175" spans="2:5" ht="63" hidden="1" x14ac:dyDescent="0.25">
      <c r="B175" s="11" t="s">
        <v>56</v>
      </c>
      <c r="C175" s="17" t="s">
        <v>7</v>
      </c>
      <c r="D175" s="12" t="s">
        <v>286</v>
      </c>
      <c r="E175" s="13">
        <v>200</v>
      </c>
    </row>
    <row r="176" spans="2:5" ht="63" hidden="1" x14ac:dyDescent="0.25">
      <c r="B176" s="11" t="s">
        <v>56</v>
      </c>
      <c r="C176" s="17" t="s">
        <v>8</v>
      </c>
      <c r="D176" s="12" t="s">
        <v>287</v>
      </c>
      <c r="E176" s="13">
        <v>71</v>
      </c>
    </row>
    <row r="177" spans="2:5" ht="189" hidden="1" x14ac:dyDescent="0.25">
      <c r="B177" s="11" t="s">
        <v>56</v>
      </c>
      <c r="C177" s="17" t="s">
        <v>6</v>
      </c>
      <c r="D177" s="12" t="s">
        <v>144</v>
      </c>
      <c r="E177" s="13">
        <v>400</v>
      </c>
    </row>
    <row r="178" spans="2:5" ht="105" hidden="1" x14ac:dyDescent="0.25">
      <c r="B178" s="11" t="s">
        <v>56</v>
      </c>
      <c r="C178" s="17" t="s">
        <v>316</v>
      </c>
      <c r="D178" s="12" t="s">
        <v>323</v>
      </c>
      <c r="E178" s="13"/>
    </row>
    <row r="179" spans="2:5" ht="105" hidden="1" x14ac:dyDescent="0.25">
      <c r="B179" s="11" t="s">
        <v>56</v>
      </c>
      <c r="C179" s="17" t="s">
        <v>317</v>
      </c>
      <c r="D179" s="12" t="s">
        <v>323</v>
      </c>
      <c r="E179" s="13"/>
    </row>
    <row r="180" spans="2:5" ht="105" hidden="1" x14ac:dyDescent="0.25">
      <c r="B180" s="11" t="s">
        <v>56</v>
      </c>
      <c r="C180" s="17" t="s">
        <v>318</v>
      </c>
      <c r="D180" s="12" t="s">
        <v>323</v>
      </c>
      <c r="E180" s="13"/>
    </row>
    <row r="181" spans="2:5" ht="105" hidden="1" x14ac:dyDescent="0.25">
      <c r="B181" s="11" t="s">
        <v>56</v>
      </c>
      <c r="C181" s="17" t="s">
        <v>319</v>
      </c>
      <c r="D181" s="12" t="s">
        <v>323</v>
      </c>
      <c r="E181" s="13"/>
    </row>
    <row r="182" spans="2:5" ht="126" hidden="1" x14ac:dyDescent="0.25">
      <c r="B182" s="11" t="s">
        <v>56</v>
      </c>
      <c r="C182" s="17" t="s">
        <v>320</v>
      </c>
      <c r="D182" s="12" t="s">
        <v>323</v>
      </c>
      <c r="E182" s="13"/>
    </row>
    <row r="183" spans="2:5" ht="105" hidden="1" x14ac:dyDescent="0.25">
      <c r="B183" s="11" t="s">
        <v>56</v>
      </c>
      <c r="C183" s="17" t="s">
        <v>321</v>
      </c>
      <c r="D183" s="12" t="s">
        <v>323</v>
      </c>
      <c r="E183" s="13"/>
    </row>
    <row r="184" spans="2:5" ht="126" hidden="1" x14ac:dyDescent="0.25">
      <c r="B184" s="11" t="s">
        <v>56</v>
      </c>
      <c r="C184" s="17" t="s">
        <v>322</v>
      </c>
      <c r="D184" s="12" t="s">
        <v>323</v>
      </c>
      <c r="E184" s="13"/>
    </row>
    <row r="185" spans="2:5" ht="189" hidden="1" x14ac:dyDescent="0.25">
      <c r="B185" s="11" t="s">
        <v>56</v>
      </c>
      <c r="C185" s="17" t="s">
        <v>46</v>
      </c>
      <c r="D185" s="12" t="s">
        <v>145</v>
      </c>
      <c r="E185" s="13">
        <v>0</v>
      </c>
    </row>
    <row r="186" spans="2:5" ht="210" hidden="1" x14ac:dyDescent="0.25">
      <c r="B186" s="11" t="s">
        <v>56</v>
      </c>
      <c r="C186" s="17" t="s">
        <v>9</v>
      </c>
      <c r="D186" s="12" t="s">
        <v>88</v>
      </c>
      <c r="E186" s="13">
        <v>37</v>
      </c>
    </row>
    <row r="187" spans="2:5" ht="63" hidden="1" x14ac:dyDescent="0.25">
      <c r="B187" s="11" t="s">
        <v>57</v>
      </c>
      <c r="C187" s="37" t="s">
        <v>146</v>
      </c>
      <c r="D187" s="26" t="s">
        <v>175</v>
      </c>
      <c r="E187" s="13">
        <v>0</v>
      </c>
    </row>
    <row r="188" spans="2:5" ht="63" hidden="1" x14ac:dyDescent="0.25">
      <c r="B188" s="11" t="s">
        <v>57</v>
      </c>
      <c r="C188" s="37" t="s">
        <v>227</v>
      </c>
      <c r="D188" s="26" t="s">
        <v>175</v>
      </c>
      <c r="E188" s="22" t="s">
        <v>184</v>
      </c>
    </row>
    <row r="189" spans="2:5" ht="84" hidden="1" x14ac:dyDescent="0.25">
      <c r="B189" s="11" t="s">
        <v>57</v>
      </c>
      <c r="C189" s="14" t="s">
        <v>306</v>
      </c>
      <c r="D189" s="12" t="s">
        <v>159</v>
      </c>
      <c r="E189" s="13">
        <v>15</v>
      </c>
    </row>
    <row r="190" spans="2:5" ht="63" hidden="1" x14ac:dyDescent="0.25">
      <c r="B190" s="11" t="s">
        <v>57</v>
      </c>
      <c r="C190" s="37" t="s">
        <v>228</v>
      </c>
      <c r="D190" s="26" t="s">
        <v>175</v>
      </c>
      <c r="E190" s="23" t="s">
        <v>190</v>
      </c>
    </row>
    <row r="191" spans="2:5" ht="105" hidden="1" x14ac:dyDescent="0.25">
      <c r="B191" s="11" t="s">
        <v>57</v>
      </c>
      <c r="C191" s="37" t="s">
        <v>307</v>
      </c>
      <c r="D191" s="18" t="s">
        <v>152</v>
      </c>
      <c r="E191" s="23" t="s">
        <v>190</v>
      </c>
    </row>
    <row r="192" spans="2:5" ht="105" hidden="1" x14ac:dyDescent="0.25">
      <c r="B192" s="11" t="s">
        <v>57</v>
      </c>
      <c r="C192" s="37" t="s">
        <v>155</v>
      </c>
      <c r="D192" s="18" t="s">
        <v>152</v>
      </c>
      <c r="E192" s="23" t="s">
        <v>189</v>
      </c>
    </row>
    <row r="193" spans="2:5" ht="105" hidden="1" x14ac:dyDescent="0.25">
      <c r="B193" s="11" t="s">
        <v>57</v>
      </c>
      <c r="C193" s="37" t="s">
        <v>154</v>
      </c>
      <c r="D193" s="18" t="s">
        <v>152</v>
      </c>
      <c r="E193" s="23" t="s">
        <v>184</v>
      </c>
    </row>
    <row r="194" spans="2:5" ht="105" hidden="1" x14ac:dyDescent="0.25">
      <c r="B194" s="11" t="s">
        <v>57</v>
      </c>
      <c r="C194" s="37" t="s">
        <v>229</v>
      </c>
      <c r="D194" s="18" t="s">
        <v>152</v>
      </c>
      <c r="E194" s="23" t="s">
        <v>184</v>
      </c>
    </row>
    <row r="195" spans="2:5" ht="105" hidden="1" x14ac:dyDescent="0.25">
      <c r="B195" s="11" t="s">
        <v>57</v>
      </c>
      <c r="C195" s="37" t="s">
        <v>153</v>
      </c>
      <c r="D195" s="18" t="s">
        <v>152</v>
      </c>
      <c r="E195" s="23" t="s">
        <v>184</v>
      </c>
    </row>
    <row r="196" spans="2:5" ht="105" hidden="1" x14ac:dyDescent="0.25">
      <c r="B196" s="11" t="s">
        <v>57</v>
      </c>
      <c r="C196" s="37" t="s">
        <v>156</v>
      </c>
      <c r="D196" s="18" t="s">
        <v>152</v>
      </c>
      <c r="E196" s="23" t="s">
        <v>191</v>
      </c>
    </row>
    <row r="197" spans="2:5" ht="105" hidden="1" x14ac:dyDescent="0.25">
      <c r="B197" s="11" t="s">
        <v>57</v>
      </c>
      <c r="C197" s="37" t="s">
        <v>231</v>
      </c>
      <c r="D197" s="18" t="s">
        <v>152</v>
      </c>
      <c r="E197" s="23" t="s">
        <v>184</v>
      </c>
    </row>
    <row r="198" spans="2:5" ht="105" hidden="1" x14ac:dyDescent="0.25">
      <c r="B198" s="11" t="s">
        <v>57</v>
      </c>
      <c r="C198" s="37" t="s">
        <v>230</v>
      </c>
      <c r="D198" s="18" t="s">
        <v>152</v>
      </c>
      <c r="E198" s="23" t="s">
        <v>184</v>
      </c>
    </row>
    <row r="199" spans="2:5" ht="105" hidden="1" x14ac:dyDescent="0.25">
      <c r="B199" s="11" t="s">
        <v>57</v>
      </c>
      <c r="C199" s="37" t="s">
        <v>232</v>
      </c>
      <c r="D199" s="18" t="s">
        <v>152</v>
      </c>
      <c r="E199" s="27">
        <v>10</v>
      </c>
    </row>
    <row r="200" spans="2:5" ht="105" hidden="1" x14ac:dyDescent="0.25">
      <c r="B200" s="11" t="s">
        <v>57</v>
      </c>
      <c r="C200" s="36" t="s">
        <v>233</v>
      </c>
      <c r="D200" s="18" t="s">
        <v>152</v>
      </c>
      <c r="E200" s="22" t="s">
        <v>184</v>
      </c>
    </row>
    <row r="201" spans="2:5" ht="105" hidden="1" x14ac:dyDescent="0.25">
      <c r="B201" s="11" t="s">
        <v>57</v>
      </c>
      <c r="C201" s="37" t="s">
        <v>234</v>
      </c>
      <c r="D201" s="18" t="s">
        <v>152</v>
      </c>
      <c r="E201" s="22" t="s">
        <v>186</v>
      </c>
    </row>
    <row r="202" spans="2:5" ht="105" hidden="1" x14ac:dyDescent="0.25">
      <c r="B202" s="11" t="s">
        <v>57</v>
      </c>
      <c r="C202" s="51" t="s">
        <v>235</v>
      </c>
      <c r="D202" s="18" t="s">
        <v>152</v>
      </c>
      <c r="E202" s="22" t="s">
        <v>194</v>
      </c>
    </row>
    <row r="203" spans="2:5" ht="105" hidden="1" x14ac:dyDescent="0.25">
      <c r="B203" s="11" t="s">
        <v>57</v>
      </c>
      <c r="C203" s="37" t="s">
        <v>125</v>
      </c>
      <c r="D203" s="18" t="s">
        <v>152</v>
      </c>
      <c r="E203" s="22" t="s">
        <v>184</v>
      </c>
    </row>
    <row r="204" spans="2:5" ht="105" hidden="1" x14ac:dyDescent="0.25">
      <c r="B204" s="11" t="s">
        <v>57</v>
      </c>
      <c r="C204" s="37" t="s">
        <v>124</v>
      </c>
      <c r="D204" s="18" t="s">
        <v>152</v>
      </c>
      <c r="E204" s="22" t="s">
        <v>190</v>
      </c>
    </row>
    <row r="205" spans="2:5" ht="105" hidden="1" x14ac:dyDescent="0.25">
      <c r="B205" s="11" t="s">
        <v>57</v>
      </c>
      <c r="C205" s="37" t="s">
        <v>236</v>
      </c>
      <c r="D205" s="18" t="s">
        <v>152</v>
      </c>
      <c r="E205" s="22" t="s">
        <v>179</v>
      </c>
    </row>
    <row r="206" spans="2:5" ht="105" hidden="1" x14ac:dyDescent="0.25">
      <c r="B206" s="11" t="s">
        <v>57</v>
      </c>
      <c r="C206" s="37" t="s">
        <v>237</v>
      </c>
      <c r="D206" s="18" t="s">
        <v>152</v>
      </c>
      <c r="E206" s="22" t="s">
        <v>186</v>
      </c>
    </row>
    <row r="207" spans="2:5" ht="105" hidden="1" x14ac:dyDescent="0.25">
      <c r="B207" s="11" t="s">
        <v>57</v>
      </c>
      <c r="C207" s="37" t="s">
        <v>238</v>
      </c>
      <c r="D207" s="18" t="s">
        <v>152</v>
      </c>
      <c r="E207" s="22" t="s">
        <v>186</v>
      </c>
    </row>
    <row r="208" spans="2:5" ht="105" hidden="1" x14ac:dyDescent="0.25">
      <c r="B208" s="11" t="s">
        <v>57</v>
      </c>
      <c r="C208" s="36" t="s">
        <v>239</v>
      </c>
      <c r="D208" s="18" t="s">
        <v>152</v>
      </c>
      <c r="E208" s="22" t="s">
        <v>192</v>
      </c>
    </row>
    <row r="209" spans="2:5" ht="105" hidden="1" x14ac:dyDescent="0.25">
      <c r="B209" s="11" t="s">
        <v>57</v>
      </c>
      <c r="C209" s="51" t="s">
        <v>240</v>
      </c>
      <c r="D209" s="18" t="s">
        <v>152</v>
      </c>
      <c r="E209" s="22" t="s">
        <v>179</v>
      </c>
    </row>
    <row r="210" spans="2:5" ht="105" hidden="1" x14ac:dyDescent="0.25">
      <c r="B210" s="11" t="s">
        <v>57</v>
      </c>
      <c r="C210" s="36" t="s">
        <v>193</v>
      </c>
      <c r="D210" s="18" t="s">
        <v>152</v>
      </c>
      <c r="E210" s="22" t="s">
        <v>184</v>
      </c>
    </row>
    <row r="211" spans="2:5" ht="105" hidden="1" x14ac:dyDescent="0.25">
      <c r="B211" s="11" t="s">
        <v>57</v>
      </c>
      <c r="C211" s="51" t="s">
        <v>241</v>
      </c>
      <c r="D211" s="18" t="s">
        <v>152</v>
      </c>
      <c r="E211" s="22" t="s">
        <v>184</v>
      </c>
    </row>
    <row r="212" spans="2:5" ht="84" hidden="1" x14ac:dyDescent="0.25">
      <c r="B212" s="11" t="s">
        <v>57</v>
      </c>
      <c r="C212" s="36" t="s">
        <v>86</v>
      </c>
      <c r="D212" s="11" t="s">
        <v>82</v>
      </c>
      <c r="E212" s="13">
        <v>0</v>
      </c>
    </row>
    <row r="213" spans="2:5" ht="63" hidden="1" x14ac:dyDescent="0.25">
      <c r="B213" s="11" t="s">
        <v>57</v>
      </c>
      <c r="C213" s="51" t="s">
        <v>242</v>
      </c>
      <c r="D213" s="12" t="s">
        <v>157</v>
      </c>
      <c r="E213" s="13">
        <v>50</v>
      </c>
    </row>
    <row r="214" spans="2:5" ht="63" hidden="1" x14ac:dyDescent="0.25">
      <c r="B214" s="11" t="s">
        <v>57</v>
      </c>
      <c r="C214" s="51" t="s">
        <v>243</v>
      </c>
      <c r="D214" s="12" t="s">
        <v>139</v>
      </c>
      <c r="E214" s="13">
        <v>30</v>
      </c>
    </row>
    <row r="215" spans="2:5" ht="63" hidden="1" x14ac:dyDescent="0.25">
      <c r="B215" s="11" t="s">
        <v>57</v>
      </c>
      <c r="C215" s="52" t="s">
        <v>244</v>
      </c>
      <c r="D215" s="12" t="s">
        <v>157</v>
      </c>
      <c r="E215" s="13">
        <v>0</v>
      </c>
    </row>
    <row r="216" spans="2:5" ht="84" hidden="1" x14ac:dyDescent="0.25">
      <c r="B216" s="11" t="s">
        <v>57</v>
      </c>
      <c r="C216" s="52" t="s">
        <v>158</v>
      </c>
      <c r="D216" s="12" t="s">
        <v>157</v>
      </c>
      <c r="E216" s="13">
        <v>20</v>
      </c>
    </row>
    <row r="217" spans="2:5" ht="63" hidden="1" x14ac:dyDescent="0.25">
      <c r="B217" s="11" t="s">
        <v>57</v>
      </c>
      <c r="C217" s="51" t="s">
        <v>245</v>
      </c>
      <c r="D217" s="12" t="s">
        <v>157</v>
      </c>
      <c r="E217" s="13">
        <v>30</v>
      </c>
    </row>
    <row r="218" spans="2:5" ht="63" hidden="1" x14ac:dyDescent="0.25">
      <c r="B218" s="11" t="s">
        <v>57</v>
      </c>
      <c r="C218" s="51" t="s">
        <v>246</v>
      </c>
      <c r="D218" s="12" t="s">
        <v>139</v>
      </c>
      <c r="E218" s="13">
        <v>20</v>
      </c>
    </row>
    <row r="219" spans="2:5" ht="42" hidden="1" x14ac:dyDescent="0.25">
      <c r="B219" s="11" t="s">
        <v>57</v>
      </c>
      <c r="C219" s="53" t="s">
        <v>308</v>
      </c>
      <c r="D219" s="12" t="s">
        <v>265</v>
      </c>
      <c r="E219" s="13">
        <v>1670</v>
      </c>
    </row>
    <row r="220" spans="2:5" ht="210" hidden="1" x14ac:dyDescent="0.25">
      <c r="B220" s="11" t="s">
        <v>57</v>
      </c>
      <c r="C220" s="34" t="s">
        <v>10</v>
      </c>
      <c r="D220" s="12" t="s">
        <v>75</v>
      </c>
      <c r="E220" s="13">
        <v>220</v>
      </c>
    </row>
    <row r="221" spans="2:5" ht="84" hidden="1" x14ac:dyDescent="0.25">
      <c r="B221" s="11" t="s">
        <v>57</v>
      </c>
      <c r="C221" s="36" t="s">
        <v>11</v>
      </c>
      <c r="D221" s="11" t="s">
        <v>76</v>
      </c>
      <c r="E221" s="13">
        <v>130</v>
      </c>
    </row>
    <row r="222" spans="2:5" ht="84" hidden="1" x14ac:dyDescent="0.25">
      <c r="B222" s="11" t="s">
        <v>57</v>
      </c>
      <c r="C222" s="37" t="s">
        <v>135</v>
      </c>
      <c r="D222" s="12" t="s">
        <v>261</v>
      </c>
      <c r="E222" s="23" t="s">
        <v>184</v>
      </c>
    </row>
    <row r="223" spans="2:5" ht="84" hidden="1" x14ac:dyDescent="0.25">
      <c r="B223" s="11" t="s">
        <v>57</v>
      </c>
      <c r="C223" s="51" t="s">
        <v>136</v>
      </c>
      <c r="D223" s="12" t="s">
        <v>261</v>
      </c>
      <c r="E223" s="13">
        <v>0</v>
      </c>
    </row>
    <row r="224" spans="2:5" ht="63" x14ac:dyDescent="0.25">
      <c r="B224" s="11" t="s">
        <v>313</v>
      </c>
      <c r="C224" s="14" t="s">
        <v>247</v>
      </c>
      <c r="D224" s="36" t="s">
        <v>150</v>
      </c>
      <c r="E224" s="13">
        <v>600</v>
      </c>
    </row>
    <row r="225" spans="2:5" ht="84" x14ac:dyDescent="0.25">
      <c r="B225" s="11" t="s">
        <v>313</v>
      </c>
      <c r="C225" s="17" t="s">
        <v>248</v>
      </c>
      <c r="D225" s="36" t="s">
        <v>117</v>
      </c>
      <c r="E225" s="13">
        <v>30</v>
      </c>
    </row>
    <row r="226" spans="2:5" ht="63" x14ac:dyDescent="0.25">
      <c r="B226" s="11" t="s">
        <v>313</v>
      </c>
      <c r="C226" s="17" t="s">
        <v>249</v>
      </c>
      <c r="D226" s="36" t="s">
        <v>142</v>
      </c>
      <c r="E226" s="13">
        <v>2250</v>
      </c>
    </row>
    <row r="227" spans="2:5" ht="147" x14ac:dyDescent="0.25">
      <c r="B227" s="11" t="s">
        <v>313</v>
      </c>
      <c r="C227" s="17" t="s">
        <v>250</v>
      </c>
      <c r="D227" s="36" t="s">
        <v>142</v>
      </c>
      <c r="E227" s="13">
        <v>750</v>
      </c>
    </row>
    <row r="228" spans="2:5" ht="84" x14ac:dyDescent="0.25">
      <c r="B228" s="11" t="s">
        <v>313</v>
      </c>
      <c r="C228" s="17" t="s">
        <v>251</v>
      </c>
      <c r="D228" s="36" t="s">
        <v>142</v>
      </c>
      <c r="E228" s="13">
        <v>0</v>
      </c>
    </row>
    <row r="229" spans="2:5" ht="84" x14ac:dyDescent="0.25">
      <c r="B229" s="11" t="s">
        <v>313</v>
      </c>
      <c r="C229" s="17" t="s">
        <v>44</v>
      </c>
      <c r="D229" s="36" t="s">
        <v>142</v>
      </c>
      <c r="E229" s="13">
        <v>0</v>
      </c>
    </row>
    <row r="230" spans="2:5" ht="63" x14ac:dyDescent="0.25">
      <c r="B230" s="11" t="s">
        <v>313</v>
      </c>
      <c r="C230" s="17" t="s">
        <v>252</v>
      </c>
      <c r="D230" s="36" t="s">
        <v>142</v>
      </c>
      <c r="E230" s="13">
        <v>600</v>
      </c>
    </row>
    <row r="231" spans="2:5" ht="84" x14ac:dyDescent="0.25">
      <c r="B231" s="11" t="s">
        <v>313</v>
      </c>
      <c r="C231" s="15" t="s">
        <v>108</v>
      </c>
      <c r="D231" s="36" t="s">
        <v>142</v>
      </c>
      <c r="E231" s="13">
        <v>0</v>
      </c>
    </row>
    <row r="232" spans="2:5" ht="63" x14ac:dyDescent="0.25">
      <c r="B232" s="11" t="s">
        <v>313</v>
      </c>
      <c r="C232" s="17" t="s">
        <v>253</v>
      </c>
      <c r="D232" s="36" t="s">
        <v>142</v>
      </c>
      <c r="E232" s="13">
        <v>0</v>
      </c>
    </row>
    <row r="233" spans="2:5" ht="63" x14ac:dyDescent="0.25">
      <c r="B233" s="11" t="s">
        <v>313</v>
      </c>
      <c r="C233" s="17" t="s">
        <v>254</v>
      </c>
      <c r="D233" s="36" t="s">
        <v>142</v>
      </c>
      <c r="E233" s="13">
        <v>500</v>
      </c>
    </row>
    <row r="234" spans="2:5" ht="63" x14ac:dyDescent="0.25">
      <c r="B234" s="11" t="s">
        <v>313</v>
      </c>
      <c r="C234" s="17" t="s">
        <v>255</v>
      </c>
      <c r="D234" s="36" t="s">
        <v>142</v>
      </c>
      <c r="E234" s="13">
        <v>0</v>
      </c>
    </row>
    <row r="235" spans="2:5" ht="63" x14ac:dyDescent="0.25">
      <c r="B235" s="11" t="s">
        <v>313</v>
      </c>
      <c r="C235" s="15" t="s">
        <v>109</v>
      </c>
      <c r="D235" s="36" t="s">
        <v>142</v>
      </c>
      <c r="E235" s="13">
        <v>0</v>
      </c>
    </row>
    <row r="236" spans="2:5" ht="42" x14ac:dyDescent="0.25">
      <c r="B236" s="11" t="s">
        <v>313</v>
      </c>
      <c r="C236" s="17" t="s">
        <v>13</v>
      </c>
      <c r="D236" s="36" t="s">
        <v>262</v>
      </c>
      <c r="E236" s="13">
        <v>750</v>
      </c>
    </row>
    <row r="237" spans="2:5" ht="42" x14ac:dyDescent="0.25">
      <c r="B237" s="11" t="s">
        <v>313</v>
      </c>
      <c r="C237" s="14" t="s">
        <v>12</v>
      </c>
      <c r="D237" s="36" t="s">
        <v>263</v>
      </c>
      <c r="E237" s="13">
        <v>65200</v>
      </c>
    </row>
    <row r="238" spans="2:5" ht="63" x14ac:dyDescent="0.25">
      <c r="B238" s="11" t="s">
        <v>313</v>
      </c>
      <c r="C238" s="17" t="s">
        <v>14</v>
      </c>
      <c r="D238" s="34" t="s">
        <v>77</v>
      </c>
      <c r="E238" s="13">
        <v>30</v>
      </c>
    </row>
    <row r="239" spans="2:5" ht="84" x14ac:dyDescent="0.25">
      <c r="B239" s="11" t="s">
        <v>313</v>
      </c>
      <c r="C239" s="17" t="s">
        <v>264</v>
      </c>
      <c r="D239" s="34" t="s">
        <v>43</v>
      </c>
      <c r="E239" s="13">
        <v>230</v>
      </c>
    </row>
    <row r="240" spans="2:5" ht="189" hidden="1" x14ac:dyDescent="0.25">
      <c r="B240" s="11" t="s">
        <v>325</v>
      </c>
      <c r="C240" s="17" t="s">
        <v>18</v>
      </c>
      <c r="D240" s="12" t="s">
        <v>80</v>
      </c>
      <c r="E240" s="13">
        <v>0</v>
      </c>
    </row>
    <row r="241" spans="2:5" ht="168" hidden="1" x14ac:dyDescent="0.25">
      <c r="B241" s="11" t="s">
        <v>325</v>
      </c>
      <c r="C241" s="17" t="s">
        <v>326</v>
      </c>
      <c r="D241" s="12" t="s">
        <v>327</v>
      </c>
      <c r="E241" s="13"/>
    </row>
    <row r="242" spans="2:5" ht="189" hidden="1" x14ac:dyDescent="0.25">
      <c r="B242" s="11" t="s">
        <v>325</v>
      </c>
      <c r="C242" s="17" t="s">
        <v>19</v>
      </c>
      <c r="D242" s="12" t="s">
        <v>81</v>
      </c>
      <c r="E242" s="13">
        <v>200</v>
      </c>
    </row>
    <row r="243" spans="2:5" ht="84" hidden="1" x14ac:dyDescent="0.25">
      <c r="B243" s="11" t="s">
        <v>325</v>
      </c>
      <c r="C243" s="28" t="s">
        <v>256</v>
      </c>
      <c r="D243" s="12" t="s">
        <v>288</v>
      </c>
      <c r="E243" s="13">
        <f>152+152+3+110+880+38+112+23+3+2+154+2+19+40+1+1+25+4+52+139+5+7</f>
        <v>1924</v>
      </c>
    </row>
    <row r="244" spans="2:5" ht="21" x14ac:dyDescent="0.25">
      <c r="B244" s="29"/>
      <c r="C244" s="30"/>
      <c r="D244" s="29"/>
      <c r="E244" s="31"/>
    </row>
    <row r="245" spans="2:5" ht="21" x14ac:dyDescent="0.25">
      <c r="B245" s="29"/>
      <c r="C245" s="30"/>
      <c r="D245" s="29"/>
      <c r="E245" s="31"/>
    </row>
  </sheetData>
  <autoFilter ref="B29:E243">
    <filterColumn colId="0">
      <filters>
        <filter val="EMBALAGEM"/>
      </filters>
    </filterColumn>
    <filterColumn colId="2">
      <colorFilter dxfId="0" cellColor="0"/>
    </filterColumn>
    <sortState ref="B30:E230">
      <sortCondition ref="B29"/>
    </sortState>
  </autoFilter>
  <sortState ref="B34:G141">
    <sortCondition ref="C34"/>
  </sortState>
  <pageMargins left="0.51181102362204722" right="0.11811023622047245" top="0.78740157480314965" bottom="0.78740157480314965" header="0.31496062992125984" footer="0.31496062992125984"/>
  <pageSetup paperSize="9" scale="65" orientation="landscape" r:id="rId1"/>
  <rowBreaks count="11" manualBreakCount="11">
    <brk id="58" max="16383" man="1"/>
    <brk id="132" max="16383" man="1"/>
    <brk id="166" max="16383" man="1"/>
    <brk id="167" max="16383" man="1"/>
    <brk id="173" max="16383" man="1"/>
    <brk id="174" max="16383" man="1"/>
    <brk id="185" max="16383" man="1"/>
    <brk id="186" max="16383" man="1"/>
    <brk id="222" max="16383" man="1"/>
    <brk id="224" max="16383" man="1"/>
    <brk id="239"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Plan1</vt:lpstr>
      <vt:lpstr>Plan1!Titulos_de_impressao</vt:lpstr>
    </vt:vector>
  </TitlesOfParts>
  <Company>Tribunal Regional Eleitoral do Paraná</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samc</dc:creator>
  <cp:lastModifiedBy>Marlene</cp:lastModifiedBy>
  <cp:lastPrinted>2021-06-14T17:34:51Z</cp:lastPrinted>
  <dcterms:created xsi:type="dcterms:W3CDTF">2021-06-02T20:44:50Z</dcterms:created>
  <dcterms:modified xsi:type="dcterms:W3CDTF">2023-08-09T17:56:09Z</dcterms:modified>
</cp:coreProperties>
</file>